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66925"/>
  <mc:AlternateContent xmlns:mc="http://schemas.openxmlformats.org/markup-compatibility/2006">
    <mc:Choice Requires="x15">
      <x15ac:absPath xmlns:x15ac="http://schemas.microsoft.com/office/spreadsheetml/2010/11/ac" url="https://gobun777.xdrive.jp/remote.php/webdav/G-aa-tokyo【試験運営】/F_マニュアル関係/公開試験_団体申込書類_HPアップ用/"/>
    </mc:Choice>
  </mc:AlternateContent>
  <xr:revisionPtr revIDLastSave="0" documentId="13_ncr:1_{E35C733E-76A2-4C25-AEC8-D21BDA560912}" xr6:coauthVersionLast="47" xr6:coauthVersionMax="47" xr10:uidLastSave="{00000000-0000-0000-0000-000000000000}"/>
  <bookViews>
    <workbookView xWindow="-108" yWindow="-108" windowWidth="23256" windowHeight="12456" xr2:uid="{00000000-000D-0000-FFFF-FFFF00000000}"/>
  </bookViews>
  <sheets>
    <sheet name="申込リスト" sheetId="1" r:id="rId1"/>
    <sheet name="関数用データ" sheetId="2" state="hidden" r:id="rId2"/>
  </sheets>
  <definedNames>
    <definedName name="_xlnm.Print_Area" localSheetId="0">申込リスト!$B$2:$Y$50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1" l="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G7" i="1"/>
  <c r="F9" i="1" l="1"/>
  <c r="G9" i="1" s="1"/>
  <c r="F6" i="1"/>
  <c r="G6" i="1" s="1"/>
  <c r="F8" i="1"/>
  <c r="G8" i="1" s="1"/>
  <c r="F10" i="1"/>
  <c r="G10" i="1" s="1"/>
  <c r="F11" i="1"/>
  <c r="G11" i="1" s="1"/>
  <c r="F12" i="1"/>
  <c r="G12" i="1" s="1"/>
  <c r="F13" i="1"/>
  <c r="G13" i="1" s="1"/>
  <c r="F14" i="1"/>
  <c r="G14" i="1" s="1"/>
  <c r="F15" i="1"/>
  <c r="G15" i="1" s="1"/>
  <c r="F16" i="1"/>
  <c r="G16" i="1" s="1"/>
  <c r="F17" i="1"/>
  <c r="G17" i="1" s="1"/>
  <c r="F18" i="1"/>
  <c r="G18" i="1" s="1"/>
  <c r="F19" i="1"/>
  <c r="G19" i="1" s="1"/>
  <c r="F20" i="1"/>
  <c r="G20" i="1" s="1"/>
  <c r="F21" i="1"/>
  <c r="G21" i="1" s="1"/>
  <c r="F22" i="1"/>
  <c r="G22" i="1" s="1"/>
  <c r="F23" i="1"/>
  <c r="G23" i="1" s="1"/>
  <c r="F24" i="1"/>
  <c r="G24" i="1" s="1"/>
  <c r="F25" i="1"/>
  <c r="G25" i="1" s="1"/>
  <c r="F26" i="1"/>
  <c r="G26" i="1" s="1"/>
  <c r="F27" i="1"/>
  <c r="G27" i="1" s="1"/>
  <c r="F28" i="1"/>
  <c r="G28" i="1" s="1"/>
  <c r="F29" i="1"/>
  <c r="G29" i="1" s="1"/>
  <c r="F30" i="1"/>
  <c r="G30" i="1" s="1"/>
  <c r="F31" i="1"/>
  <c r="G31" i="1" s="1"/>
  <c r="F32" i="1"/>
  <c r="G32" i="1" s="1"/>
  <c r="F33" i="1"/>
  <c r="G33" i="1" s="1"/>
  <c r="F34" i="1"/>
  <c r="G34" i="1" s="1"/>
  <c r="F35" i="1"/>
  <c r="G35" i="1" s="1"/>
  <c r="F36" i="1"/>
  <c r="G36" i="1" s="1"/>
  <c r="F37" i="1"/>
  <c r="G37" i="1" s="1"/>
  <c r="F38" i="1"/>
  <c r="G38" i="1" s="1"/>
  <c r="F39" i="1"/>
  <c r="G39" i="1" s="1"/>
  <c r="F40" i="1"/>
  <c r="G40" i="1" s="1"/>
  <c r="F41" i="1"/>
  <c r="G41" i="1" s="1"/>
  <c r="F42" i="1"/>
  <c r="G42" i="1" s="1"/>
  <c r="F43" i="1"/>
  <c r="G43" i="1" s="1"/>
  <c r="F44" i="1"/>
  <c r="G44" i="1" s="1"/>
  <c r="F45" i="1"/>
  <c r="G45" i="1" s="1"/>
  <c r="F46" i="1"/>
  <c r="G46" i="1" s="1"/>
  <c r="F47" i="1"/>
  <c r="G47" i="1" s="1"/>
  <c r="F48" i="1"/>
  <c r="G48" i="1" s="1"/>
  <c r="F49" i="1"/>
  <c r="G49" i="1" s="1"/>
  <c r="F50" i="1"/>
  <c r="G50" i="1" s="1"/>
  <c r="F5" i="1"/>
  <c r="G5" i="1" s="1"/>
</calcChain>
</file>

<file path=xl/sharedStrings.xml><?xml version="1.0" encoding="utf-8"?>
<sst xmlns="http://schemas.openxmlformats.org/spreadsheetml/2006/main" count="582" uniqueCount="445">
  <si>
    <t>試験日</t>
  </si>
  <si>
    <t>試験会場</t>
  </si>
  <si>
    <t>国籍・地域</t>
  </si>
  <si>
    <t>送り先</t>
  </si>
  <si>
    <t>郵便番号</t>
  </si>
  <si>
    <t>電話番号</t>
  </si>
  <si>
    <t>メールアドレス</t>
  </si>
  <si>
    <t>東京</t>
  </si>
  <si>
    <t>中国</t>
  </si>
  <si>
    <t>東京都江東区亀戸1-42-18</t>
  </si>
  <si>
    <t>ベトナム</t>
  </si>
  <si>
    <t>お名前（英文）</t>
    <phoneticPr fontId="18"/>
  </si>
  <si>
    <t>例1</t>
    <phoneticPr fontId="18"/>
  </si>
  <si>
    <t>例2</t>
    <phoneticPr fontId="18"/>
  </si>
  <si>
    <t>学校</t>
    <rPh sb="0" eb="2">
      <t>ガッコウ</t>
    </rPh>
    <phoneticPr fontId="18"/>
  </si>
  <si>
    <t>WANG YU</t>
    <phoneticPr fontId="18"/>
  </si>
  <si>
    <t>GUYEN THI TO</t>
    <phoneticPr fontId="18"/>
  </si>
  <si>
    <t>年</t>
    <phoneticPr fontId="18"/>
  </si>
  <si>
    <t>月</t>
    <phoneticPr fontId="18"/>
  </si>
  <si>
    <t>日</t>
    <phoneticPr fontId="18"/>
  </si>
  <si>
    <t>国名</t>
  </si>
  <si>
    <t>番号</t>
  </si>
  <si>
    <t>アイルランド</t>
  </si>
  <si>
    <t>002</t>
  </si>
  <si>
    <t>アゼルバイジャン</t>
  </si>
  <si>
    <t>103</t>
  </si>
  <si>
    <t>アフガニスタン</t>
  </si>
  <si>
    <t>129</t>
  </si>
  <si>
    <t>アメリカ</t>
  </si>
  <si>
    <t>001</t>
  </si>
  <si>
    <t>アルジェリア</t>
  </si>
  <si>
    <t>100</t>
  </si>
  <si>
    <t>アルゼンチン</t>
  </si>
  <si>
    <t>003</t>
  </si>
  <si>
    <t>アルメニア</t>
  </si>
  <si>
    <t>107</t>
  </si>
  <si>
    <t>クウェート</t>
  </si>
  <si>
    <t>023</t>
  </si>
  <si>
    <t>グリーンランド</t>
  </si>
  <si>
    <t>137</t>
  </si>
  <si>
    <t>グルジア</t>
  </si>
  <si>
    <t>101</t>
  </si>
  <si>
    <t>031</t>
  </si>
  <si>
    <t>046</t>
  </si>
  <si>
    <t>062</t>
  </si>
  <si>
    <t>080</t>
  </si>
  <si>
    <t>036</t>
  </si>
  <si>
    <t>045</t>
  </si>
  <si>
    <t>北朝鮮</t>
  </si>
  <si>
    <t>039</t>
  </si>
  <si>
    <t>当社記入</t>
  </si>
  <si>
    <t>Ｄ－Ｅ</t>
    <phoneticPr fontId="18"/>
  </si>
  <si>
    <t>Ａ－Ｃ</t>
  </si>
  <si>
    <t>国・地域番号</t>
    <phoneticPr fontId="18"/>
  </si>
  <si>
    <r>
      <t>顔写真の画像（画像①</t>
    </r>
    <r>
      <rPr>
        <sz val="10.5"/>
        <color theme="1"/>
        <rFont val="ＭＳ 明朝"/>
        <family val="1"/>
        <charset val="128"/>
      </rPr>
      <t>）</t>
    </r>
    <r>
      <rPr>
        <b/>
        <sz val="10.5"/>
        <color theme="1"/>
        <rFont val="ＭＳ 明朝"/>
        <family val="1"/>
        <charset val="128"/>
      </rPr>
      <t>のファイル名</t>
    </r>
    <rPh sb="16" eb="17">
      <t>メイ</t>
    </rPh>
    <phoneticPr fontId="18"/>
  </si>
  <si>
    <t>在留カードの画像（画像②）のファイル名</t>
    <phoneticPr fontId="18"/>
  </si>
  <si>
    <t>振込明細書の画像（画像③）のファイル名</t>
    <phoneticPr fontId="18"/>
  </si>
  <si>
    <t>東京</t>
    <rPh sb="0" eb="2">
      <t>トウキョウ</t>
    </rPh>
    <phoneticPr fontId="18"/>
  </si>
  <si>
    <t>住所１</t>
    <rPh sb="0" eb="2">
      <t>ジュウショ</t>
    </rPh>
    <phoneticPr fontId="18"/>
  </si>
  <si>
    <t>住所２</t>
    <rPh sb="0" eb="2">
      <t>ジュウショ</t>
    </rPh>
    <phoneticPr fontId="18"/>
  </si>
  <si>
    <t>団体名</t>
    <rPh sb="0" eb="2">
      <t>ダンタイ</t>
    </rPh>
    <rPh sb="2" eb="3">
      <t>メイ</t>
    </rPh>
    <phoneticPr fontId="18"/>
  </si>
  <si>
    <t>日高ビル8F</t>
  </si>
  <si>
    <t>語文研究学院</t>
    <rPh sb="0" eb="1">
      <t>ゴ</t>
    </rPh>
    <rPh sb="1" eb="2">
      <t>ブン</t>
    </rPh>
    <rPh sb="2" eb="4">
      <t>ケンキュウ</t>
    </rPh>
    <rPh sb="4" eb="6">
      <t>ガクイン</t>
    </rPh>
    <phoneticPr fontId="18"/>
  </si>
  <si>
    <t>03-5875-1231</t>
  </si>
  <si>
    <t>j-test@gobun-ken.jp</t>
    <phoneticPr fontId="18"/>
  </si>
  <si>
    <t>通し番号</t>
    <rPh sb="0" eb="1">
      <t>トオ</t>
    </rPh>
    <phoneticPr fontId="18"/>
  </si>
  <si>
    <t>試験</t>
    <phoneticPr fontId="18"/>
  </si>
  <si>
    <t>お名前（漢字名）</t>
    <rPh sb="1" eb="3">
      <t>ナマエ</t>
    </rPh>
    <rPh sb="4" eb="6">
      <t>カンジ</t>
    </rPh>
    <rPh sb="6" eb="7">
      <t>メイ</t>
    </rPh>
    <phoneticPr fontId="18"/>
  </si>
  <si>
    <t>　団体名【　　　　　　　　　　　　　　　　　　　　　　　　　　】　ご担当者名【　　　　　　　　】</t>
    <rPh sb="1" eb="3">
      <t>ダンタイ</t>
    </rPh>
    <rPh sb="3" eb="4">
      <t>メイ</t>
    </rPh>
    <rPh sb="34" eb="37">
      <t>タントウシャ</t>
    </rPh>
    <rPh sb="37" eb="38">
      <t>メイ</t>
    </rPh>
    <phoneticPr fontId="18"/>
  </si>
  <si>
    <t>アンゴラ</t>
  </si>
  <si>
    <t>114</t>
  </si>
  <si>
    <t>イエメン</t>
  </si>
  <si>
    <t>127</t>
  </si>
  <si>
    <t>イギリス</t>
  </si>
  <si>
    <t>005</t>
  </si>
  <si>
    <t>イスラエル</t>
  </si>
  <si>
    <t>009</t>
  </si>
  <si>
    <t>イタリア</t>
  </si>
  <si>
    <t>010</t>
  </si>
  <si>
    <t>イラク</t>
  </si>
  <si>
    <t>006</t>
  </si>
  <si>
    <t>イラン</t>
  </si>
  <si>
    <t>007</t>
  </si>
  <si>
    <t>インド</t>
  </si>
  <si>
    <t>008</t>
  </si>
  <si>
    <t>インドネシア</t>
  </si>
  <si>
    <t>011</t>
  </si>
  <si>
    <t>ウガンダ</t>
  </si>
  <si>
    <t>116</t>
  </si>
  <si>
    <t>ウクライナ</t>
  </si>
  <si>
    <t>091</t>
  </si>
  <si>
    <t>ウズベキスタン</t>
  </si>
  <si>
    <t>097</t>
  </si>
  <si>
    <t>エクアドル</t>
  </si>
  <si>
    <t>110</t>
  </si>
  <si>
    <t>エジプト</t>
  </si>
  <si>
    <t>012</t>
  </si>
  <si>
    <t>エストニア</t>
  </si>
  <si>
    <t>075</t>
  </si>
  <si>
    <t>エチオピア</t>
  </si>
  <si>
    <t>119</t>
  </si>
  <si>
    <t>エルサルバドル</t>
  </si>
  <si>
    <t>093</t>
  </si>
  <si>
    <t>オーストラリア</t>
  </si>
  <si>
    <t>014</t>
  </si>
  <si>
    <t>オーストリア</t>
  </si>
  <si>
    <t>015</t>
  </si>
  <si>
    <t>オランダ</t>
  </si>
  <si>
    <t>016</t>
  </si>
  <si>
    <t>ガーナ</t>
  </si>
  <si>
    <t>019</t>
  </si>
  <si>
    <t>カザフスタン</t>
  </si>
  <si>
    <t>112</t>
  </si>
  <si>
    <t>カナダ</t>
  </si>
  <si>
    <t>017</t>
  </si>
  <si>
    <t>ガボン</t>
  </si>
  <si>
    <t>004</t>
  </si>
  <si>
    <t>カメルーン</t>
  </si>
  <si>
    <t>142</t>
  </si>
  <si>
    <t>カンボジア</t>
  </si>
  <si>
    <t>018</t>
  </si>
  <si>
    <t>ギニア</t>
  </si>
  <si>
    <t>109</t>
  </si>
  <si>
    <t>キプロス</t>
  </si>
  <si>
    <t>022</t>
  </si>
  <si>
    <t>キューバ</t>
  </si>
  <si>
    <t>020</t>
  </si>
  <si>
    <t>ギリシア</t>
  </si>
  <si>
    <t>021</t>
  </si>
  <si>
    <t>キルギス</t>
  </si>
  <si>
    <t>090</t>
  </si>
  <si>
    <t>グアテマラ</t>
  </si>
  <si>
    <t>078</t>
  </si>
  <si>
    <t>NEPAL</t>
  </si>
  <si>
    <t>NEPALI</t>
  </si>
  <si>
    <t>INDONESIA</t>
  </si>
  <si>
    <t>Vietnam</t>
  </si>
  <si>
    <t>MONGOLIA ULAANBAATAR</t>
    <phoneticPr fontId="26"/>
  </si>
  <si>
    <t>VIET NAM</t>
  </si>
  <si>
    <t>Sri Lanka</t>
  </si>
  <si>
    <t>JAPAN</t>
    <phoneticPr fontId="26"/>
  </si>
  <si>
    <t>MONGOLIA</t>
  </si>
  <si>
    <t>団体番号</t>
    <rPh sb="0" eb="4">
      <t>ダンタイバンゴウ</t>
    </rPh>
    <phoneticPr fontId="18"/>
  </si>
  <si>
    <t>当社記入</t>
    <rPh sb="0" eb="2">
      <t>トウシャ</t>
    </rPh>
    <rPh sb="2" eb="4">
      <t>キニュウ</t>
    </rPh>
    <phoneticPr fontId="18"/>
  </si>
  <si>
    <t>（２人目以降はこれより右は記入しないでください）</t>
    <rPh sb="2" eb="3">
      <t>ニン</t>
    </rPh>
    <rPh sb="3" eb="4">
      <t>メ</t>
    </rPh>
    <rPh sb="4" eb="6">
      <t>イコウ</t>
    </rPh>
    <rPh sb="11" eb="12">
      <t>ミギ</t>
    </rPh>
    <rPh sb="13" eb="15">
      <t>キニュウ</t>
    </rPh>
    <phoneticPr fontId="18"/>
  </si>
  <si>
    <t>08</t>
    <phoneticPr fontId="18"/>
  </si>
  <si>
    <t>04</t>
    <phoneticPr fontId="18"/>
  </si>
  <si>
    <t>01</t>
    <phoneticPr fontId="18"/>
  </si>
  <si>
    <t>WANG YU19980815.jpg</t>
    <phoneticPr fontId="18"/>
  </si>
  <si>
    <t>id-WANG YU19980815.jpg</t>
    <phoneticPr fontId="18"/>
  </si>
  <si>
    <t>GUYEN THI TO19830401.jpg</t>
    <phoneticPr fontId="18"/>
  </si>
  <si>
    <t>id-GUYEN THI TO19830401.jpg</t>
    <phoneticPr fontId="18"/>
  </si>
  <si>
    <t>王雨</t>
    <phoneticPr fontId="18"/>
  </si>
  <si>
    <t>クロアチア</t>
  </si>
  <si>
    <t>138</t>
  </si>
  <si>
    <t>ケニア</t>
  </si>
  <si>
    <t>024</t>
  </si>
  <si>
    <t>コートジボアール</t>
  </si>
  <si>
    <t>105</t>
  </si>
  <si>
    <t>コスタリカ</t>
  </si>
  <si>
    <t>081</t>
  </si>
  <si>
    <t>コロンビア</t>
  </si>
  <si>
    <t>025</t>
  </si>
  <si>
    <t>コンゴ</t>
  </si>
  <si>
    <t>092</t>
  </si>
  <si>
    <t>ザイール</t>
  </si>
  <si>
    <t>027</t>
  </si>
  <si>
    <t>サウジアラビア</t>
  </si>
  <si>
    <t>026</t>
  </si>
  <si>
    <t>ザンビア</t>
  </si>
  <si>
    <t>084</t>
  </si>
  <si>
    <t>ジャマイカ</t>
  </si>
  <si>
    <t>094</t>
  </si>
  <si>
    <t>シリア</t>
  </si>
  <si>
    <t>082</t>
  </si>
  <si>
    <t>シンガポール</t>
  </si>
  <si>
    <t>028</t>
  </si>
  <si>
    <t>スイス</t>
  </si>
  <si>
    <t>032</t>
  </si>
  <si>
    <t>スウェーデン</t>
  </si>
  <si>
    <t>029</t>
  </si>
  <si>
    <t>スーダン</t>
  </si>
  <si>
    <t>113</t>
  </si>
  <si>
    <t>スコットランド</t>
  </si>
  <si>
    <t>128</t>
  </si>
  <si>
    <t>スペイン</t>
  </si>
  <si>
    <t>030</t>
  </si>
  <si>
    <t>スリランカ</t>
  </si>
  <si>
    <t>スロバキア</t>
  </si>
  <si>
    <t>086</t>
  </si>
  <si>
    <t>スロベニア</t>
  </si>
  <si>
    <t>131</t>
  </si>
  <si>
    <t>セネガル</t>
  </si>
  <si>
    <t>083</t>
  </si>
  <si>
    <t>セルビアモンテネグロ</t>
  </si>
  <si>
    <t>106</t>
  </si>
  <si>
    <t>その他</t>
  </si>
  <si>
    <t>099</t>
  </si>
  <si>
    <t>タイ</t>
  </si>
  <si>
    <t>033</t>
  </si>
  <si>
    <t>タジキスタン</t>
  </si>
  <si>
    <t>126</t>
  </si>
  <si>
    <t>タンザニア</t>
  </si>
  <si>
    <t>088</t>
  </si>
  <si>
    <t>チェコ</t>
  </si>
  <si>
    <t>085</t>
  </si>
  <si>
    <t>チベット</t>
  </si>
  <si>
    <t>035</t>
  </si>
  <si>
    <t>チュニジア</t>
  </si>
  <si>
    <t>118</t>
  </si>
  <si>
    <t>チリ</t>
  </si>
  <si>
    <t>038</t>
  </si>
  <si>
    <t>デンマーク</t>
  </si>
  <si>
    <t>040</t>
  </si>
  <si>
    <t>ドイツ</t>
  </si>
  <si>
    <t>042</t>
  </si>
  <si>
    <t>トーゴ</t>
  </si>
  <si>
    <t>139</t>
  </si>
  <si>
    <t>ドミニカ</t>
  </si>
  <si>
    <t>076</t>
  </si>
  <si>
    <t>トリニダード・トバゴ</t>
  </si>
  <si>
    <t>140</t>
  </si>
  <si>
    <t>トルクメニスタン</t>
  </si>
  <si>
    <t>124</t>
  </si>
  <si>
    <t>トルコ</t>
  </si>
  <si>
    <t>041</t>
  </si>
  <si>
    <t>トンガ</t>
  </si>
  <si>
    <t>125</t>
  </si>
  <si>
    <t>ナイジェリア</t>
  </si>
  <si>
    <t>043</t>
  </si>
  <si>
    <t>ニカラグア</t>
  </si>
  <si>
    <t>130</t>
  </si>
  <si>
    <t>ニューカレドニア</t>
  </si>
  <si>
    <t>096</t>
  </si>
  <si>
    <t>ニュージーランド</t>
  </si>
  <si>
    <t>ネパール</t>
  </si>
  <si>
    <t>ノルウェー</t>
  </si>
  <si>
    <t>047</t>
  </si>
  <si>
    <t>ハイチ</t>
  </si>
  <si>
    <t>122</t>
  </si>
  <si>
    <t>パキスタン</t>
  </si>
  <si>
    <t>050</t>
  </si>
  <si>
    <t>パナマ</t>
  </si>
  <si>
    <t>048</t>
  </si>
  <si>
    <t>パプアニューギニア</t>
  </si>
  <si>
    <t>098</t>
  </si>
  <si>
    <t>パラグアイ</t>
  </si>
  <si>
    <t>049</t>
  </si>
  <si>
    <t>ハンガリー</t>
  </si>
  <si>
    <t>051</t>
  </si>
  <si>
    <t>バングラデシュ</t>
  </si>
  <si>
    <t>052</t>
  </si>
  <si>
    <t>フィジー</t>
  </si>
  <si>
    <t>087</t>
  </si>
  <si>
    <t>フィリピン</t>
  </si>
  <si>
    <t>054</t>
  </si>
  <si>
    <t>フィンランド</t>
  </si>
  <si>
    <t>057</t>
  </si>
  <si>
    <t>ブータン</t>
  </si>
  <si>
    <t>077</t>
  </si>
  <si>
    <t>ブラジル</t>
  </si>
  <si>
    <t>055</t>
  </si>
  <si>
    <t>フランス</t>
  </si>
  <si>
    <t>056</t>
  </si>
  <si>
    <t>ブルガリア</t>
  </si>
  <si>
    <t>058</t>
  </si>
  <si>
    <t>ベナン</t>
  </si>
  <si>
    <t>123</t>
  </si>
  <si>
    <t>ベネズエラ</t>
  </si>
  <si>
    <t>059</t>
  </si>
  <si>
    <t>ベラルーシ</t>
  </si>
  <si>
    <t>111</t>
  </si>
  <si>
    <t>ペルー</t>
  </si>
  <si>
    <t>060</t>
  </si>
  <si>
    <t>ベルギー</t>
  </si>
  <si>
    <t>061</t>
  </si>
  <si>
    <t>ポーランド</t>
  </si>
  <si>
    <t>063</t>
  </si>
  <si>
    <t>ボツワナ</t>
  </si>
  <si>
    <t>133</t>
  </si>
  <si>
    <t>ボリビア</t>
  </si>
  <si>
    <t>064</t>
  </si>
  <si>
    <t>ポルトガル</t>
  </si>
  <si>
    <t>066</t>
  </si>
  <si>
    <t>ホンジュラス　</t>
  </si>
  <si>
    <t>065</t>
  </si>
  <si>
    <t>マケドニア</t>
  </si>
  <si>
    <t>141</t>
  </si>
  <si>
    <t>マダガスカル</t>
  </si>
  <si>
    <t>089</t>
  </si>
  <si>
    <t>マラウイ</t>
  </si>
  <si>
    <t>120</t>
  </si>
  <si>
    <t>マリ</t>
  </si>
  <si>
    <t>121</t>
  </si>
  <si>
    <t>マレーシア</t>
  </si>
  <si>
    <t>068</t>
  </si>
  <si>
    <t>ミクロネシア連邦</t>
  </si>
  <si>
    <t>136</t>
  </si>
  <si>
    <t>ミャンマー</t>
  </si>
  <si>
    <t>053</t>
  </si>
  <si>
    <t>メキシコ</t>
  </si>
  <si>
    <t>070</t>
  </si>
  <si>
    <t>モーリシャス</t>
  </si>
  <si>
    <t>135</t>
  </si>
  <si>
    <t>モザンビーク</t>
  </si>
  <si>
    <t>013</t>
  </si>
  <si>
    <t>モルドバ</t>
  </si>
  <si>
    <t>115</t>
  </si>
  <si>
    <t>モロッコ</t>
  </si>
  <si>
    <t>079</t>
  </si>
  <si>
    <t>モンゴル</t>
  </si>
  <si>
    <t>ヨルダン</t>
  </si>
  <si>
    <t>071</t>
  </si>
  <si>
    <t>ラオス</t>
  </si>
  <si>
    <t>072</t>
  </si>
  <si>
    <t>ラトビア</t>
  </si>
  <si>
    <t>108</t>
  </si>
  <si>
    <t>リトアニア</t>
  </si>
  <si>
    <t>102</t>
  </si>
  <si>
    <t>リビア</t>
  </si>
  <si>
    <t>134</t>
  </si>
  <si>
    <t>ルーマニア</t>
  </si>
  <si>
    <t>074</t>
  </si>
  <si>
    <t>ルクセンブルク</t>
  </si>
  <si>
    <t>117</t>
  </si>
  <si>
    <t>ルワンダ</t>
  </si>
  <si>
    <t>104</t>
  </si>
  <si>
    <t>ロシア</t>
  </si>
  <si>
    <t>073</t>
  </si>
  <si>
    <t>英国（香港）</t>
  </si>
  <si>
    <t>132</t>
  </si>
  <si>
    <t>韓国</t>
  </si>
  <si>
    <t>034</t>
  </si>
  <si>
    <t>台湾</t>
  </si>
  <si>
    <t>037</t>
  </si>
  <si>
    <t>中国（マカオ）</t>
  </si>
  <si>
    <t>095</t>
  </si>
  <si>
    <t>中国（香港）</t>
  </si>
  <si>
    <t>067</t>
  </si>
  <si>
    <t>南アフリカ</t>
  </si>
  <si>
    <t>069</t>
  </si>
  <si>
    <t>日本</t>
  </si>
  <si>
    <t>MYANMAR</t>
  </si>
  <si>
    <t>列1</t>
  </si>
  <si>
    <t>0</t>
    <phoneticPr fontId="18"/>
  </si>
  <si>
    <t>Filipino</t>
  </si>
  <si>
    <t>ジョージア</t>
    <phoneticPr fontId="26"/>
  </si>
  <si>
    <t>GEORGIA</t>
  </si>
  <si>
    <t>ブルキナファソ</t>
    <phoneticPr fontId="26"/>
  </si>
  <si>
    <t>Indonesia</t>
    <phoneticPr fontId="26"/>
  </si>
  <si>
    <t>SRI LANKA</t>
    <phoneticPr fontId="26"/>
  </si>
  <si>
    <t>THAI</t>
    <phoneticPr fontId="26"/>
  </si>
  <si>
    <t>033</t>
    <phoneticPr fontId="26"/>
  </si>
  <si>
    <t>Thai</t>
    <phoneticPr fontId="26"/>
  </si>
  <si>
    <t>KOREA</t>
    <phoneticPr fontId="26"/>
  </si>
  <si>
    <t>CHINA</t>
    <phoneticPr fontId="26"/>
  </si>
  <si>
    <t>China</t>
    <phoneticPr fontId="26"/>
  </si>
  <si>
    <t>china</t>
    <phoneticPr fontId="26"/>
  </si>
  <si>
    <t>Taiwan</t>
    <phoneticPr fontId="18"/>
  </si>
  <si>
    <t>037</t>
    <phoneticPr fontId="26"/>
  </si>
  <si>
    <t>Nepali</t>
    <phoneticPr fontId="26"/>
  </si>
  <si>
    <t>nepali</t>
    <phoneticPr fontId="26"/>
  </si>
  <si>
    <t>nepal</t>
    <phoneticPr fontId="26"/>
  </si>
  <si>
    <t>Nepal</t>
    <phoneticPr fontId="26"/>
  </si>
  <si>
    <t>BANGLADESHI</t>
  </si>
  <si>
    <t>Bangladeshi</t>
    <phoneticPr fontId="26"/>
  </si>
  <si>
    <t>Bangladesh</t>
    <phoneticPr fontId="26"/>
  </si>
  <si>
    <t>BANGLADESH</t>
  </si>
  <si>
    <t>Myanmar</t>
    <phoneticPr fontId="26"/>
  </si>
  <si>
    <t>myanmar</t>
    <phoneticPr fontId="26"/>
  </si>
  <si>
    <t>PHILIPPINES</t>
    <phoneticPr fontId="26"/>
  </si>
  <si>
    <t>054</t>
    <phoneticPr fontId="26"/>
  </si>
  <si>
    <t>FILIPINO</t>
    <phoneticPr fontId="26"/>
  </si>
  <si>
    <t>philippines</t>
  </si>
  <si>
    <t>vietnam</t>
    <phoneticPr fontId="26"/>
  </si>
  <si>
    <t>Viet Nam</t>
  </si>
  <si>
    <t>Mongolia</t>
    <phoneticPr fontId="26"/>
  </si>
  <si>
    <t>indian</t>
  </si>
  <si>
    <t>Cambodia</t>
    <phoneticPr fontId="26"/>
  </si>
  <si>
    <t>SRILANKA</t>
    <phoneticPr fontId="26"/>
  </si>
  <si>
    <t>中華人民共和国</t>
    <phoneticPr fontId="26"/>
  </si>
  <si>
    <t>HONG KONG</t>
    <phoneticPr fontId="26"/>
  </si>
  <si>
    <t>エリトリア</t>
    <phoneticPr fontId="26"/>
  </si>
  <si>
    <t>モーリタニア</t>
    <phoneticPr fontId="26"/>
  </si>
  <si>
    <t>（２人目以降はこれより右は記入しないでください）</t>
    <phoneticPr fontId="18"/>
  </si>
  <si>
    <r>
      <t>★　黄色部分　１人目のみご記入ください。送り先や電話番号は、団体とします。受験票を一括してお送りします。　
★　記入した画像のファイル名と実際のファイル名が完全に一致しているかどうかご確認ください。
　　</t>
    </r>
    <r>
      <rPr>
        <b/>
        <u/>
        <sz val="14"/>
        <color theme="1"/>
        <rFont val="ＭＳ 明朝"/>
        <family val="1"/>
        <charset val="128"/>
      </rPr>
      <t>よい例</t>
    </r>
    <r>
      <rPr>
        <b/>
        <sz val="14"/>
        <color theme="1"/>
        <rFont val="ＭＳ 明朝"/>
        <family val="1"/>
        <charset val="128"/>
      </rPr>
      <t>　　　　記入したファイル名：WANG YU19980815.jpg　実際のファイル名：WANG YU19980815.jpg
　　</t>
    </r>
    <r>
      <rPr>
        <b/>
        <u/>
        <sz val="14"/>
        <color theme="1"/>
        <rFont val="ＭＳ 明朝"/>
        <family val="1"/>
        <charset val="128"/>
      </rPr>
      <t>よくない例１</t>
    </r>
    <r>
      <rPr>
        <b/>
        <sz val="14"/>
        <color theme="1"/>
        <rFont val="ＭＳ 明朝"/>
        <family val="1"/>
        <charset val="128"/>
      </rPr>
      <t>　記入したファイル名：WANG YU19980815</t>
    </r>
    <r>
      <rPr>
        <b/>
        <sz val="14"/>
        <color rgb="FFFF0000"/>
        <rFont val="ＭＳ 明朝"/>
        <family val="1"/>
        <charset val="128"/>
      </rPr>
      <t>.jpg</t>
    </r>
    <r>
      <rPr>
        <b/>
        <sz val="14"/>
        <color theme="1"/>
        <rFont val="ＭＳ 明朝"/>
        <family val="1"/>
        <charset val="128"/>
      </rPr>
      <t>　実際のファイル名：WANG YU19980815</t>
    </r>
    <r>
      <rPr>
        <b/>
        <sz val="14"/>
        <color rgb="FFFF0000"/>
        <rFont val="ＭＳ 明朝"/>
        <family val="1"/>
        <charset val="128"/>
      </rPr>
      <t>.jpg.jpg         　</t>
    </r>
    <r>
      <rPr>
        <b/>
        <sz val="14"/>
        <color theme="1"/>
        <rFont val="ＭＳ 明朝"/>
        <family val="1"/>
        <charset val="128"/>
      </rPr>
      <t xml:space="preserve">
　　</t>
    </r>
    <r>
      <rPr>
        <b/>
        <u/>
        <sz val="14"/>
        <color theme="1"/>
        <rFont val="ＭＳ 明朝"/>
        <family val="1"/>
        <charset val="128"/>
      </rPr>
      <t>よくない例２</t>
    </r>
    <r>
      <rPr>
        <b/>
        <sz val="14"/>
        <color theme="1"/>
        <rFont val="ＭＳ 明朝"/>
        <family val="1"/>
        <charset val="128"/>
      </rPr>
      <t>　記入したファイル名：GUYEN THI TO19830401.jpg　実際のファイル名：GUYEN　　THI</t>
    </r>
    <r>
      <rPr>
        <b/>
        <sz val="14"/>
        <color rgb="FFFF0000"/>
        <rFont val="ＭＳ 明朝"/>
        <family val="1"/>
        <charset val="128"/>
      </rPr>
      <t>　</t>
    </r>
    <r>
      <rPr>
        <b/>
        <sz val="14"/>
        <color theme="1"/>
        <rFont val="ＭＳ 明朝"/>
        <family val="1"/>
        <charset val="128"/>
      </rPr>
      <t>TO19830401.jpg　</t>
    </r>
    <rPh sb="2" eb="4">
      <t>キイロ</t>
    </rPh>
    <rPh sb="4" eb="6">
      <t>ブブン</t>
    </rPh>
    <rPh sb="8" eb="9">
      <t>ニン</t>
    </rPh>
    <rPh sb="9" eb="10">
      <t>メ</t>
    </rPh>
    <rPh sb="13" eb="15">
      <t>キニュウ</t>
    </rPh>
    <rPh sb="20" eb="21">
      <t>オク</t>
    </rPh>
    <rPh sb="22" eb="23">
      <t>サキ</t>
    </rPh>
    <rPh sb="24" eb="26">
      <t>デンワ</t>
    </rPh>
    <rPh sb="26" eb="28">
      <t>バンゴウ</t>
    </rPh>
    <rPh sb="30" eb="32">
      <t>ダンタイ</t>
    </rPh>
    <rPh sb="37" eb="40">
      <t>ジュケンヒョウ</t>
    </rPh>
    <rPh sb="41" eb="43">
      <t>イッカツ</t>
    </rPh>
    <rPh sb="46" eb="47">
      <t>オク</t>
    </rPh>
    <rPh sb="56" eb="58">
      <t>キニュウ</t>
    </rPh>
    <rPh sb="60" eb="62">
      <t>ガゾウ</t>
    </rPh>
    <rPh sb="67" eb="68">
      <t>メイ</t>
    </rPh>
    <rPh sb="69" eb="71">
      <t>ジッサイ</t>
    </rPh>
    <rPh sb="76" eb="77">
      <t>メイ</t>
    </rPh>
    <rPh sb="78" eb="80">
      <t>カンゼン</t>
    </rPh>
    <rPh sb="81" eb="83">
      <t>イッチ</t>
    </rPh>
    <rPh sb="92" eb="94">
      <t>カクニン</t>
    </rPh>
    <rPh sb="104" eb="105">
      <t>レイ</t>
    </rPh>
    <rPh sb="109" eb="111">
      <t>キニュウ</t>
    </rPh>
    <rPh sb="117" eb="118">
      <t>メイ</t>
    </rPh>
    <rPh sb="139" eb="141">
      <t>ジッサイ</t>
    </rPh>
    <rPh sb="146" eb="147">
      <t>メイ</t>
    </rPh>
    <rPh sb="174" eb="175">
      <t>レイ</t>
    </rPh>
    <rPh sb="177" eb="179">
      <t>キニュウ</t>
    </rPh>
    <rPh sb="185" eb="186">
      <t>メイ</t>
    </rPh>
    <phoneticPr fontId="18"/>
  </si>
  <si>
    <t>〒136-0071</t>
    <phoneticPr fontId="18"/>
  </si>
  <si>
    <t>モンテネグロ</t>
    <phoneticPr fontId="18"/>
  </si>
  <si>
    <t>マルタ共和国</t>
    <rPh sb="3" eb="6">
      <t>キョウワコク</t>
    </rPh>
    <phoneticPr fontId="18"/>
  </si>
  <si>
    <t>千葉Ａ－Ｃ</t>
  </si>
  <si>
    <t>横浜Ａ－Ｃ</t>
  </si>
  <si>
    <t>横浜Ｄ－Ｅ</t>
  </si>
  <si>
    <t>東京Ａ－Ｃ</t>
  </si>
  <si>
    <t>名古屋Ａ－Ｃ</t>
  </si>
  <si>
    <t>大阪Ａ－Ｃ</t>
  </si>
  <si>
    <t>神戸Ａ－Ｃ</t>
  </si>
  <si>
    <t>福岡Ａ－Ｃ</t>
  </si>
  <si>
    <t>東京Ｄ－Ｅ</t>
  </si>
  <si>
    <t>名古屋Ｄ－Ｅ</t>
  </si>
  <si>
    <t>大阪Ｄ－Ｅ</t>
  </si>
  <si>
    <t>神戸Ｄ－Ｅ</t>
  </si>
  <si>
    <t>福岡Ｄ－Ｅ</t>
  </si>
  <si>
    <t>1105語文研究学院10名明細書.jpg</t>
    <rPh sb="4" eb="5">
      <t>ゴ</t>
    </rPh>
    <rPh sb="5" eb="6">
      <t>ブン</t>
    </rPh>
    <rPh sb="6" eb="8">
      <t>ケンキュウ</t>
    </rPh>
    <rPh sb="8" eb="10">
      <t>ガクイン</t>
    </rPh>
    <rPh sb="12" eb="13">
      <t>メイ</t>
    </rPh>
    <rPh sb="13" eb="16">
      <t>メイサイショ</t>
    </rPh>
    <phoneticPr fontId="18"/>
  </si>
  <si>
    <t>札幌Ａ－Ｃ</t>
    <phoneticPr fontId="18"/>
  </si>
  <si>
    <t>仙台Ａ－Ｃ</t>
  </si>
  <si>
    <t>埼玉Ａ－Ｃ</t>
  </si>
  <si>
    <t>静岡Ａ－Ｃ</t>
  </si>
  <si>
    <t>京都Ａ－Ｃ</t>
  </si>
  <si>
    <t>広島Ａ－Ｃ</t>
  </si>
  <si>
    <t>大分Ａ－Ｃ</t>
  </si>
  <si>
    <t>沖縄Ａ－Ｃ</t>
  </si>
  <si>
    <t>札幌Ｄ－Ｅ</t>
  </si>
  <si>
    <t>仙台Ｄ－Ｅ</t>
  </si>
  <si>
    <t>埼玉Ｄ－Ｅ</t>
  </si>
  <si>
    <t>千葉Ｄ－Ｅ</t>
    <phoneticPr fontId="18"/>
  </si>
  <si>
    <t>静岡Ｄ－Ｅ</t>
  </si>
  <si>
    <t>京都Ｄ－Ｅ</t>
  </si>
  <si>
    <t>広島Ｄ－Ｅ</t>
  </si>
  <si>
    <t>大分Ｄ－Ｅ</t>
  </si>
  <si>
    <t>沖縄Ｄ－Ｅ</t>
  </si>
  <si>
    <t>名古屋Ｆ－Ｇ</t>
  </si>
  <si>
    <t>大阪Ｆ－Ｇ</t>
  </si>
  <si>
    <t>福岡Ｆ－Ｇ</t>
  </si>
  <si>
    <t>Turkish</t>
    <phoneticPr fontId="26"/>
  </si>
  <si>
    <t>044</t>
    <phoneticPr fontId="26"/>
  </si>
  <si>
    <t>ジンバブエ</t>
    <phoneticPr fontId="26"/>
  </si>
  <si>
    <t>オマーン</t>
    <phoneticPr fontId="26"/>
  </si>
  <si>
    <t>151</t>
    <phoneticPr fontId="26"/>
  </si>
  <si>
    <t>セルビア</t>
    <phoneticPr fontId="26"/>
  </si>
  <si>
    <t>152</t>
    <phoneticPr fontId="26"/>
  </si>
  <si>
    <t>セルビア共和国</t>
    <rPh sb="4" eb="7">
      <t>キョウワコク</t>
    </rPh>
    <phoneticPr fontId="26"/>
  </si>
  <si>
    <t>Serbia</t>
    <phoneticPr fontId="26"/>
  </si>
  <si>
    <t>Republic of Serbia</t>
  </si>
  <si>
    <t>ウルグアイ</t>
    <phoneticPr fontId="26"/>
  </si>
  <si>
    <t>153</t>
    <phoneticPr fontId="26"/>
  </si>
  <si>
    <t>Uruguay</t>
    <phoneticPr fontId="26"/>
  </si>
  <si>
    <t>リヒテンシュタイン公国</t>
    <rPh sb="9" eb="11">
      <t>コウコク</t>
    </rPh>
    <phoneticPr fontId="26"/>
  </si>
  <si>
    <t>154</t>
    <phoneticPr fontId="26"/>
  </si>
  <si>
    <t>リヒテンシュタイン</t>
    <phoneticPr fontId="26"/>
  </si>
  <si>
    <t>Liechtenstein </t>
  </si>
  <si>
    <t>レバノン</t>
    <phoneticPr fontId="26"/>
  </si>
  <si>
    <t>155</t>
    <phoneticPr fontId="26"/>
  </si>
  <si>
    <t>Lebanon</t>
    <phoneticPr fontId="26"/>
  </si>
  <si>
    <t>11月5日</t>
    <rPh sb="2" eb="3">
      <t>ガツ</t>
    </rPh>
    <rPh sb="4" eb="5">
      <t>ヒ</t>
    </rPh>
    <phoneticPr fontId="18"/>
  </si>
  <si>
    <t>東京Ｆ－Ｇ</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</si>
</sst>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38"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4"/>
      <name val="游ゴシック"/>
      <family val="3"/>
      <charset val="128"/>
      <scheme val="minor"/>
    </font>
    <font>
      <b/>
      <sz val="11"/>
      <color theme="4"/>
      <name val="游ゴシック"/>
      <family val="3"/>
      <charset val="128"/>
      <scheme val="minor"/>
    </font>
    <font>
      <sz val="10.5"/>
      <color theme="1"/>
      <name val="ＭＳ 明朝"/>
      <family val="1"/>
      <charset val="128"/>
    </font>
    <font>
      <b/>
      <sz val="10.5"/>
      <color theme="1"/>
      <name val="ＭＳ 明朝"/>
      <family val="1"/>
      <charset val="128"/>
    </font>
    <font>
      <b/>
      <sz val="14"/>
      <color theme="1"/>
      <name val="ＭＳ 明朝"/>
      <family val="1"/>
      <charset val="128"/>
    </font>
    <font>
      <u/>
      <sz val="11"/>
      <color theme="10"/>
      <name val="游ゴシック"/>
      <family val="2"/>
      <charset val="128"/>
      <scheme val="minor"/>
    </font>
    <font>
      <sz val="6"/>
      <name val="游ゴシック"/>
      <family val="3"/>
      <charset val="128"/>
      <scheme val="minor"/>
    </font>
    <font>
      <sz val="11"/>
      <color theme="4"/>
      <name val="游ゴシック"/>
      <family val="2"/>
      <charset val="128"/>
      <scheme val="minor"/>
    </font>
    <font>
      <b/>
      <u/>
      <sz val="14"/>
      <color theme="1"/>
      <name val="ＭＳ 明朝"/>
      <family val="1"/>
      <charset val="128"/>
    </font>
    <font>
      <b/>
      <sz val="14"/>
      <color rgb="FFFF0000"/>
      <name val="ＭＳ 明朝"/>
      <family val="1"/>
      <charset val="128"/>
    </font>
    <font>
      <sz val="11"/>
      <color theme="1" tint="4.9989318521683403E-2"/>
      <name val="游ゴシック"/>
      <family val="3"/>
      <charset val="128"/>
      <scheme val="minor"/>
    </font>
    <font>
      <b/>
      <sz val="11"/>
      <color theme="1" tint="4.9989318521683403E-2"/>
      <name val="游ゴシック"/>
      <family val="3"/>
      <charset val="128"/>
      <scheme val="minor"/>
    </font>
    <font>
      <sz val="11"/>
      <color theme="1"/>
      <name val="游ゴシック"/>
      <family val="3"/>
      <charset val="128"/>
      <scheme val="minor"/>
    </font>
    <font>
      <sz val="11"/>
      <name val="游ゴシック"/>
      <family val="3"/>
      <charset val="128"/>
      <scheme val="minor"/>
    </font>
    <font>
      <sz val="11"/>
      <name val="游ゴシック"/>
      <family val="2"/>
      <charset val="128"/>
      <scheme val="minor"/>
    </font>
    <font>
      <sz val="11"/>
      <color theme="10"/>
      <name val="游ゴシック"/>
      <family val="2"/>
      <charset val="128"/>
      <scheme val="minor"/>
    </font>
    <font>
      <sz val="11"/>
      <color theme="1"/>
      <name val="游ゴシック"/>
      <family val="2"/>
      <scheme val="minor"/>
    </font>
    <font>
      <sz val="10"/>
      <color rgb="FF111111"/>
      <name val="游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diagonal/>
    </border>
    <border>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5" fillId="0" borderId="0" applyNumberFormat="0" applyFill="0" applyBorder="0" applyAlignment="0" applyProtection="0">
      <alignment vertical="center"/>
    </xf>
    <xf numFmtId="0" fontId="36" fillId="0" borderId="0">
      <alignment vertical="center"/>
    </xf>
  </cellStyleXfs>
  <cellXfs count="88">
    <xf numFmtId="0" fontId="0" fillId="0" borderId="0" xfId="0">
      <alignment vertical="center"/>
    </xf>
    <xf numFmtId="0" fontId="19" fillId="0" borderId="0" xfId="0" applyFont="1" applyAlignment="1">
      <alignment horizontal="center" vertical="center"/>
    </xf>
    <xf numFmtId="0" fontId="19" fillId="33" borderId="0" xfId="0" applyFont="1" applyFill="1" applyAlignment="1">
      <alignment horizontal="center" vertical="center"/>
    </xf>
    <xf numFmtId="0" fontId="0" fillId="33" borderId="0" xfId="0" applyFill="1">
      <alignment vertical="center"/>
    </xf>
    <xf numFmtId="176" fontId="0" fillId="33" borderId="0" xfId="0" applyNumberFormat="1" applyFill="1">
      <alignment vertical="center"/>
    </xf>
    <xf numFmtId="49" fontId="0" fillId="33" borderId="0" xfId="0" applyNumberFormat="1" applyFill="1">
      <alignment vertical="center"/>
    </xf>
    <xf numFmtId="0" fontId="0" fillId="34" borderId="10" xfId="0" applyFill="1" applyBorder="1">
      <alignment vertical="center"/>
    </xf>
    <xf numFmtId="49" fontId="0" fillId="34" borderId="10" xfId="0" applyNumberFormat="1" applyFill="1" applyBorder="1">
      <alignment vertical="center"/>
    </xf>
    <xf numFmtId="0" fontId="0" fillId="34" borderId="10" xfId="0" applyFill="1" applyBorder="1" applyAlignment="1">
      <alignment horizontal="left" vertical="center"/>
    </xf>
    <xf numFmtId="0" fontId="0" fillId="33" borderId="0" xfId="0" applyFill="1" applyAlignment="1">
      <alignment horizontal="left" vertical="center"/>
    </xf>
    <xf numFmtId="49" fontId="0" fillId="34" borderId="10" xfId="0" applyNumberFormat="1" applyFill="1" applyBorder="1" applyAlignment="1">
      <alignment horizontal="center" vertical="center"/>
    </xf>
    <xf numFmtId="49" fontId="0" fillId="33" borderId="0" xfId="0" applyNumberFormat="1" applyFill="1" applyAlignment="1">
      <alignment horizontal="center" vertical="center"/>
    </xf>
    <xf numFmtId="0" fontId="0" fillId="34" borderId="11" xfId="0" applyFill="1" applyBorder="1" applyAlignment="1">
      <alignment horizontal="left" vertical="center"/>
    </xf>
    <xf numFmtId="0" fontId="0" fillId="34" borderId="11" xfId="0" applyFill="1" applyBorder="1">
      <alignment vertical="center"/>
    </xf>
    <xf numFmtId="49" fontId="0" fillId="34" borderId="11" xfId="0" applyNumberFormat="1" applyFill="1" applyBorder="1" applyAlignment="1">
      <alignment horizontal="center" vertical="center"/>
    </xf>
    <xf numFmtId="0" fontId="0" fillId="34" borderId="12" xfId="0" applyFill="1" applyBorder="1" applyAlignment="1">
      <alignment horizontal="left" vertical="center"/>
    </xf>
    <xf numFmtId="0" fontId="0" fillId="34" borderId="12" xfId="0" applyFill="1" applyBorder="1">
      <alignment vertical="center"/>
    </xf>
    <xf numFmtId="49" fontId="0" fillId="34" borderId="12" xfId="0" applyNumberFormat="1" applyFill="1" applyBorder="1" applyAlignment="1">
      <alignment horizontal="center" vertical="center"/>
    </xf>
    <xf numFmtId="0" fontId="20" fillId="34" borderId="12" xfId="0" applyFont="1" applyFill="1" applyBorder="1">
      <alignment vertical="center"/>
    </xf>
    <xf numFmtId="0" fontId="20" fillId="33" borderId="0" xfId="0" applyFont="1" applyFill="1">
      <alignment vertical="center"/>
    </xf>
    <xf numFmtId="49" fontId="0" fillId="34" borderId="12" xfId="0" applyNumberFormat="1" applyFill="1" applyBorder="1">
      <alignment vertical="center"/>
    </xf>
    <xf numFmtId="0" fontId="0" fillId="34" borderId="12" xfId="0" applyFill="1" applyBorder="1" applyAlignment="1">
      <alignment horizontal="center" vertical="center"/>
    </xf>
    <xf numFmtId="0" fontId="0" fillId="34" borderId="15" xfId="0" applyFill="1" applyBorder="1">
      <alignment vertical="center"/>
    </xf>
    <xf numFmtId="49" fontId="0" fillId="34" borderId="15" xfId="0" applyNumberFormat="1" applyFill="1" applyBorder="1" applyAlignment="1">
      <alignment horizontal="center" vertical="center"/>
    </xf>
    <xf numFmtId="49" fontId="0" fillId="34" borderId="15" xfId="0" applyNumberFormat="1" applyFill="1" applyBorder="1">
      <alignment vertical="center"/>
    </xf>
    <xf numFmtId="0" fontId="20" fillId="34" borderId="10" xfId="0" applyFont="1" applyFill="1" applyBorder="1">
      <alignment vertical="center"/>
    </xf>
    <xf numFmtId="0" fontId="0" fillId="0" borderId="10" xfId="0" applyBorder="1">
      <alignment vertical="center"/>
    </xf>
    <xf numFmtId="0" fontId="27" fillId="34" borderId="12" xfId="0" applyFont="1" applyFill="1" applyBorder="1" applyAlignment="1">
      <alignment horizontal="center" vertical="center"/>
    </xf>
    <xf numFmtId="176" fontId="0" fillId="34" borderId="10" xfId="0" applyNumberFormat="1" applyFill="1" applyBorder="1">
      <alignment vertical="center"/>
    </xf>
    <xf numFmtId="0" fontId="20" fillId="34" borderId="15" xfId="0" applyFont="1" applyFill="1" applyBorder="1" applyAlignment="1">
      <alignment horizontal="center" vertical="center"/>
    </xf>
    <xf numFmtId="0" fontId="30" fillId="0" borderId="0" xfId="0" applyFont="1">
      <alignment vertical="center"/>
    </xf>
    <xf numFmtId="0" fontId="31" fillId="0" borderId="0" xfId="0" applyFont="1" applyAlignment="1">
      <alignment horizontal="center" vertical="center"/>
    </xf>
    <xf numFmtId="0" fontId="32" fillId="0" borderId="0" xfId="0" applyFont="1" applyAlignment="1">
      <alignment horizontal="left" vertical="top"/>
    </xf>
    <xf numFmtId="49" fontId="32" fillId="0" borderId="0" xfId="0" applyNumberFormat="1" applyFont="1" applyAlignment="1">
      <alignment horizontal="left" vertical="top"/>
    </xf>
    <xf numFmtId="0" fontId="32" fillId="0" borderId="0" xfId="0" applyFont="1" applyAlignment="1">
      <alignment horizontal="left" vertical="center"/>
    </xf>
    <xf numFmtId="0" fontId="19" fillId="34" borderId="16" xfId="0" applyFont="1" applyFill="1" applyBorder="1" applyAlignment="1">
      <alignment horizontal="center" vertical="center"/>
    </xf>
    <xf numFmtId="0" fontId="21" fillId="34" borderId="16" xfId="0" applyFont="1" applyFill="1" applyBorder="1" applyAlignment="1">
      <alignment horizontal="center" vertical="center"/>
    </xf>
    <xf numFmtId="49" fontId="19" fillId="34" borderId="16" xfId="0" applyNumberFormat="1" applyFont="1" applyFill="1" applyBorder="1" applyAlignment="1">
      <alignment horizontal="center" vertical="center"/>
    </xf>
    <xf numFmtId="0" fontId="19" fillId="35" borderId="16" xfId="0" applyFont="1" applyFill="1" applyBorder="1" applyAlignment="1">
      <alignment horizontal="center" vertical="center"/>
    </xf>
    <xf numFmtId="49" fontId="19" fillId="35" borderId="16" xfId="0" applyNumberFormat="1" applyFont="1" applyFill="1" applyBorder="1" applyAlignment="1">
      <alignment horizontal="center" vertical="center"/>
    </xf>
    <xf numFmtId="49" fontId="32" fillId="0" borderId="0" xfId="0" applyNumberFormat="1" applyFont="1" applyAlignment="1">
      <alignment horizontal="left" vertical="center"/>
    </xf>
    <xf numFmtId="0" fontId="20" fillId="34" borderId="16" xfId="0" applyFont="1" applyFill="1" applyBorder="1">
      <alignment vertical="center"/>
    </xf>
    <xf numFmtId="0" fontId="0" fillId="34" borderId="16" xfId="0" applyFill="1" applyBorder="1" applyAlignment="1">
      <alignment horizontal="center" vertical="center"/>
    </xf>
    <xf numFmtId="0" fontId="27" fillId="34" borderId="16" xfId="0" applyFont="1" applyFill="1" applyBorder="1" applyAlignment="1">
      <alignment horizontal="center" vertical="center"/>
    </xf>
    <xf numFmtId="0" fontId="0" fillId="34" borderId="16" xfId="0" applyFill="1" applyBorder="1">
      <alignment vertical="center"/>
    </xf>
    <xf numFmtId="49" fontId="0" fillId="34" borderId="16" xfId="0" applyNumberFormat="1" applyFill="1" applyBorder="1">
      <alignment vertical="center"/>
    </xf>
    <xf numFmtId="0" fontId="20" fillId="34" borderId="11" xfId="0" applyFont="1" applyFill="1" applyBorder="1">
      <alignment vertical="center"/>
    </xf>
    <xf numFmtId="0" fontId="0" fillId="33" borderId="17" xfId="0" applyFill="1" applyBorder="1">
      <alignment vertical="center"/>
    </xf>
    <xf numFmtId="49" fontId="19" fillId="34" borderId="22" xfId="0" applyNumberFormat="1" applyFont="1" applyFill="1" applyBorder="1" applyAlignment="1">
      <alignment horizontal="center" vertical="center"/>
    </xf>
    <xf numFmtId="0" fontId="19" fillId="35" borderId="19" xfId="0" applyFont="1" applyFill="1" applyBorder="1" applyAlignment="1">
      <alignment horizontal="center" vertical="center"/>
    </xf>
    <xf numFmtId="0" fontId="0" fillId="34" borderId="20" xfId="0" applyFill="1" applyBorder="1">
      <alignment vertical="center"/>
    </xf>
    <xf numFmtId="0" fontId="0" fillId="34" borderId="21" xfId="0" applyFill="1" applyBorder="1">
      <alignment vertical="center"/>
    </xf>
    <xf numFmtId="0" fontId="0" fillId="34" borderId="23" xfId="0" applyFill="1" applyBorder="1">
      <alignment vertical="center"/>
    </xf>
    <xf numFmtId="176" fontId="0" fillId="34" borderId="11" xfId="0" applyNumberFormat="1" applyFill="1" applyBorder="1">
      <alignment vertical="center"/>
    </xf>
    <xf numFmtId="0" fontId="20" fillId="34" borderId="11" xfId="0" applyFont="1" applyFill="1" applyBorder="1" applyAlignment="1">
      <alignment horizontal="center" vertical="center"/>
    </xf>
    <xf numFmtId="49" fontId="0" fillId="34" borderId="11" xfId="0" applyNumberFormat="1" applyFill="1" applyBorder="1">
      <alignment vertical="center"/>
    </xf>
    <xf numFmtId="0" fontId="0" fillId="34" borderId="24" xfId="0" applyFill="1" applyBorder="1">
      <alignment vertical="center"/>
    </xf>
    <xf numFmtId="0" fontId="0" fillId="34" borderId="26" xfId="0" applyFill="1" applyBorder="1" applyAlignment="1">
      <alignment horizontal="left" vertical="center"/>
    </xf>
    <xf numFmtId="0" fontId="0" fillId="34" borderId="26" xfId="0" applyFill="1" applyBorder="1">
      <alignment vertical="center"/>
    </xf>
    <xf numFmtId="0" fontId="20" fillId="34" borderId="26" xfId="0" applyFont="1" applyFill="1" applyBorder="1">
      <alignment vertical="center"/>
    </xf>
    <xf numFmtId="0" fontId="35" fillId="34" borderId="24" xfId="42" applyFont="1" applyFill="1" applyBorder="1">
      <alignment vertical="center"/>
    </xf>
    <xf numFmtId="0" fontId="0" fillId="0" borderId="18" xfId="0" applyBorder="1" applyAlignment="1">
      <alignment horizontal="left" vertical="center"/>
    </xf>
    <xf numFmtId="0" fontId="36" fillId="0" borderId="0" xfId="43">
      <alignment vertical="center"/>
    </xf>
    <xf numFmtId="0" fontId="20" fillId="34" borderId="27" xfId="0" applyFont="1" applyFill="1" applyBorder="1">
      <alignment vertical="center"/>
    </xf>
    <xf numFmtId="0" fontId="22" fillId="0" borderId="10" xfId="0" applyFont="1" applyBorder="1" applyAlignment="1">
      <alignment horizontal="center" vertical="center"/>
    </xf>
    <xf numFmtId="0" fontId="0" fillId="34" borderId="15" xfId="0" applyFill="1" applyBorder="1" applyAlignment="1">
      <alignment horizontal="left" vertical="center"/>
    </xf>
    <xf numFmtId="0" fontId="20" fillId="34" borderId="15" xfId="0" applyFont="1" applyFill="1" applyBorder="1">
      <alignment vertical="center"/>
    </xf>
    <xf numFmtId="0" fontId="20" fillId="34" borderId="27" xfId="0" applyFont="1" applyFill="1" applyBorder="1" applyAlignment="1">
      <alignment horizontal="center" vertical="center"/>
    </xf>
    <xf numFmtId="0" fontId="20" fillId="34" borderId="10" xfId="0" applyFont="1" applyFill="1" applyBorder="1" applyAlignment="1">
      <alignment horizontal="center" vertical="center"/>
    </xf>
    <xf numFmtId="0" fontId="0" fillId="0" borderId="31" xfId="0" applyBorder="1">
      <alignment vertical="center"/>
    </xf>
    <xf numFmtId="0" fontId="0" fillId="0" borderId="32" xfId="0" applyBorder="1">
      <alignment vertical="center"/>
    </xf>
    <xf numFmtId="0" fontId="0" fillId="0" borderId="18"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23" fillId="0" borderId="0" xfId="0" applyFont="1" applyAlignment="1">
      <alignment horizontal="center" vertical="center"/>
    </xf>
    <xf numFmtId="0" fontId="22" fillId="35" borderId="0" xfId="0" applyFont="1" applyFill="1" applyAlignment="1">
      <alignment horizontal="center" vertical="center"/>
    </xf>
    <xf numFmtId="49" fontId="36" fillId="0" borderId="0" xfId="43" quotePrefix="1" applyNumberFormat="1">
      <alignment vertical="center"/>
    </xf>
    <xf numFmtId="0" fontId="33" fillId="0" borderId="0" xfId="0" applyFont="1">
      <alignment vertical="center"/>
    </xf>
    <xf numFmtId="0" fontId="37" fillId="0" borderId="0" xfId="0" applyFont="1">
      <alignment vertical="center"/>
    </xf>
    <xf numFmtId="49" fontId="14" fillId="34" borderId="29" xfId="0" applyNumberFormat="1" applyFont="1" applyFill="1" applyBorder="1" applyAlignment="1">
      <alignment horizontal="center" vertical="center" wrapText="1"/>
    </xf>
    <xf numFmtId="49" fontId="34" fillId="34" borderId="30" xfId="0" applyNumberFormat="1" applyFont="1" applyFill="1" applyBorder="1" applyAlignment="1">
      <alignment horizontal="center" vertical="center" wrapText="1"/>
    </xf>
    <xf numFmtId="0" fontId="24" fillId="0" borderId="13" xfId="0" applyFont="1" applyBorder="1" applyAlignment="1">
      <alignment horizontal="left" vertical="center"/>
    </xf>
    <xf numFmtId="0" fontId="24" fillId="0" borderId="14" xfId="0" applyFont="1" applyBorder="1" applyAlignment="1">
      <alignment horizontal="left" vertical="center"/>
    </xf>
    <xf numFmtId="0" fontId="24" fillId="0" borderId="25" xfId="0" applyFont="1" applyBorder="1" applyAlignment="1">
      <alignment horizontal="left" vertical="center"/>
    </xf>
    <xf numFmtId="0" fontId="24" fillId="0" borderId="13" xfId="0" applyFont="1" applyBorder="1" applyAlignment="1">
      <alignment horizontal="left" vertical="center" wrapText="1"/>
    </xf>
    <xf numFmtId="0" fontId="24" fillId="0" borderId="28" xfId="0" applyFont="1" applyBorder="1" applyAlignment="1">
      <alignment horizontal="left" vertical="center"/>
    </xf>
    <xf numFmtId="49" fontId="14" fillId="34" borderId="30" xfId="0" applyNumberFormat="1" applyFont="1" applyFill="1" applyBorder="1" applyAlignment="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3" xfId="43" xr:uid="{E6A51E4B-A8BE-414A-8289-FEDAEBE67BCA}"/>
    <cellStyle name="良い" xfId="6" builtinId="26" customBuiltin="1"/>
  </cellStyles>
  <dxfs count="28">
    <dxf>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border>
    </dxf>
    <dxf>
      <numFmt numFmtId="30" formatCode="@"/>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4"/>
        <name val="游ゴシック"/>
        <family val="3"/>
        <charset val="128"/>
        <scheme val="minor"/>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border>
    </dxf>
    <dxf>
      <font>
        <color theme="4"/>
        <family val="3"/>
      </font>
      <numFmt numFmtId="0" formatCode="General"/>
      <fill>
        <patternFill patternType="solid">
          <fgColor indexed="64"/>
          <bgColor theme="0"/>
        </patternFill>
      </fill>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4"/>
        <name val="游ゴシック"/>
        <family val="3"/>
        <charset val="128"/>
        <scheme val="minor"/>
      </font>
      <fill>
        <patternFill patternType="solid">
          <fgColor indexed="64"/>
          <bgColor theme="0"/>
        </patternFill>
      </fill>
      <border diagonalUp="0" diagonalDown="0">
        <left style="thin">
          <color indexed="64"/>
        </left>
        <right style="thin">
          <color indexed="64"/>
        </right>
        <top/>
        <bottom style="thin">
          <color indexed="64"/>
        </bottom>
        <vertical/>
        <horizontal/>
      </border>
    </dxf>
    <dxf>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numFmt numFmtId="30" formatCode="@"/>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border>
    </dxf>
    <dxf>
      <font>
        <b val="0"/>
        <i val="0"/>
        <strike val="0"/>
        <condense val="0"/>
        <extend val="0"/>
        <outline val="0"/>
        <shadow val="0"/>
        <u val="none"/>
        <vertAlign val="baseline"/>
        <sz val="11"/>
        <color theme="4"/>
        <name val="游ゴシック"/>
        <family val="3"/>
        <charset val="128"/>
        <scheme val="minor"/>
      </font>
      <numFmt numFmtId="0" formatCode="General"/>
      <fill>
        <patternFill patternType="solid">
          <fgColor indexed="64"/>
          <bgColor theme="0"/>
        </patternFill>
      </fill>
      <border diagonalUp="0" diagonalDown="0">
        <left style="thin">
          <color indexed="64"/>
        </left>
        <right style="thin">
          <color indexed="64"/>
        </right>
        <top/>
        <bottom style="thin">
          <color indexed="64"/>
        </bottom>
        <vertical/>
        <horizontal/>
      </border>
    </dxf>
    <dxf>
      <font>
        <color theme="4"/>
        <family val="3"/>
      </font>
      <fill>
        <patternFill patternType="solid">
          <fgColor indexed="64"/>
          <bgColor theme="0"/>
        </patternFill>
      </fill>
      <border diagonalUp="0" diagonalDown="0">
        <left style="thin">
          <color indexed="64"/>
        </left>
        <right style="thin">
          <color indexed="64"/>
        </right>
        <top/>
        <bottom style="thin">
          <color indexed="64"/>
        </bottom>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border>
    </dxf>
    <dxf>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border>
    </dxf>
    <dxf>
      <numFmt numFmtId="30" formatCode="@"/>
      <fill>
        <patternFill patternType="solid">
          <fgColor indexed="64"/>
          <bgColor theme="0"/>
        </patternFill>
      </fill>
      <alignment horizontal="center" vertical="center" textRotation="0" indent="0" justifyLastLine="0" shrinkToFit="0" readingOrder="0"/>
      <border diagonalUp="0" diagonalDown="0" outline="0">
        <left/>
        <right style="thin">
          <color indexed="64"/>
        </right>
        <top style="thin">
          <color indexed="64"/>
        </top>
        <bottom style="thin">
          <color indexed="64"/>
        </bottom>
      </border>
    </dxf>
    <dxf>
      <border diagonalUp="0" diagonalDown="0">
        <left style="medium">
          <color indexed="64"/>
        </left>
        <right style="medium">
          <color indexed="64"/>
        </right>
        <top style="medium">
          <color indexed="64"/>
        </top>
        <bottom style="medium">
          <color indexed="64"/>
        </bottom>
      </border>
    </dxf>
    <dxf>
      <fill>
        <patternFill patternType="solid">
          <fgColor indexed="64"/>
          <bgColor theme="0"/>
        </patternFill>
      </fill>
    </dxf>
    <dxf>
      <border outline="0">
        <bottom style="medium">
          <color indexed="64"/>
        </bottom>
      </border>
    </dxf>
    <dxf>
      <font>
        <b/>
        <i val="0"/>
        <strike val="0"/>
        <condense val="0"/>
        <extend val="0"/>
        <outline val="0"/>
        <shadow val="0"/>
        <u val="none"/>
        <vertAlign val="baseline"/>
        <sz val="11"/>
        <color theme="1"/>
        <name val="游ゴシック"/>
        <family val="3"/>
        <charset val="128"/>
        <scheme val="minor"/>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018731A-16C8-48A5-8E60-A8F786EE0383}" name="テーブル1" displayName="テーブル1" ref="B4:Y50" totalsRowShown="0" headerRowDxfId="27" dataDxfId="25" headerRowBorderDxfId="26" tableBorderDxfId="24">
  <tableColumns count="24">
    <tableColumn id="1" xr3:uid="{68E64FF2-160A-4651-91DE-748D76F80618}" name="試験日" dataDxfId="23"/>
    <tableColumn id="2" xr3:uid="{5C766119-3670-4D1D-B509-DFE528035439}" name="通し番号" dataDxfId="22"/>
    <tableColumn id="3" xr3:uid="{2B703F4A-8B78-42C1-A5FC-1B9BC239A22B}" name="試験" dataDxfId="21"/>
    <tableColumn id="4" xr3:uid="{6622EB10-4BA7-458D-B8B5-2524E5C00AD4}" name="試験会場" dataDxfId="20"/>
    <tableColumn id="29" xr3:uid="{2F867BC4-D253-40EF-8E10-A24240851D92}" name="0" dataDxfId="19">
      <calculatedColumnFormula>テーブル1[[#This Row],[試験会場]]&amp;テーブル1[[#This Row],[試験]]</calculatedColumnFormula>
    </tableColumn>
    <tableColumn id="12" xr3:uid="{9B75A31F-4434-4128-805B-E3B55925C789}" name="列1" dataDxfId="18">
      <calculatedColumnFormula>VLOOKUP(テーブル1[[#This Row],[0]],関数用データ!$A$1:$B$34,2,FALSE)</calculatedColumnFormula>
    </tableColumn>
    <tableColumn id="5" xr3:uid="{FE293BE7-6512-4176-A1FA-9C10C8CDCCDC}" name="お名前（英文）" dataDxfId="17"/>
    <tableColumn id="6" xr3:uid="{EE5B5311-AA45-49EB-895E-3BFEDA98019D}" name="お名前（漢字名）" dataDxfId="16"/>
    <tableColumn id="7" xr3:uid="{3F7C7FF1-3C5C-436A-9C65-3620A5685FD9}" name="年" dataDxfId="15"/>
    <tableColumn id="8" xr3:uid="{B9903D08-0AFE-4D9D-89AA-BCC01FFD9EAC}" name="月" dataDxfId="14"/>
    <tableColumn id="9" xr3:uid="{4D3C2D84-190C-484A-9FDA-EBA70D640F25}" name="日" dataDxfId="13"/>
    <tableColumn id="32" xr3:uid="{EE46EDB9-3CA1-4BA7-A20C-6578DB46D297}" name="国籍・地域" dataDxfId="12"/>
    <tableColumn id="13" xr3:uid="{2EE028B6-ADC8-4ED2-A59C-3B0FF5461121}" name="国・地域番号" dataDxfId="11">
      <calculatedColumnFormula>VLOOKUP(テーブル1[[#This Row],[国籍・地域]],関数用データ!$E$1:$F$205,2,FALSE)</calculatedColumnFormula>
    </tableColumn>
    <tableColumn id="28" xr3:uid="{7569E0BD-30C8-49D4-9D66-4CA9DCDAF0CF}" name="顔写真の画像（画像①）のファイル名" dataDxfId="10"/>
    <tableColumn id="27" xr3:uid="{AAE74CD7-B124-44C6-93BE-4B1EC5B5A183}" name="在留カードの画像（画像②）のファイル名" dataDxfId="9"/>
    <tableColumn id="26" xr3:uid="{081A087A-0B1F-4343-B11F-4FBC0F1820FD}" name="振込明細書の画像（画像③）のファイル名" dataDxfId="8"/>
    <tableColumn id="14" xr3:uid="{B6693981-83A2-482F-905A-93D045049D32}" name="送り先" dataDxfId="7"/>
    <tableColumn id="15" xr3:uid="{E13E6F98-8D36-45D4-9350-3472401DDBE4}" name="団体名" dataDxfId="6"/>
    <tableColumn id="10" xr3:uid="{9BB986EA-7C60-4600-8607-BD7EC283436E}" name="団体番号" dataDxfId="5"/>
    <tableColumn id="16" xr3:uid="{F519247B-56A4-45B4-AF92-DB57F6DF349A}" name="郵便番号" dataDxfId="4"/>
    <tableColumn id="17" xr3:uid="{2038F73C-090F-48D6-85D6-31513781A7FC}" name="住所１" dataDxfId="3"/>
    <tableColumn id="18" xr3:uid="{4E99D381-735E-496D-A699-ED39C9A36FAD}" name="住所２" dataDxfId="2"/>
    <tableColumn id="19" xr3:uid="{2FE59B81-6B34-4142-837D-CBAA80FB6FBB}" name="電話番号" dataDxfId="1"/>
    <tableColumn id="20" xr3:uid="{E93D38F9-27C4-4501-8D88-2B0F4237B417}" name="メールアドレス" dataDxfId="0"/>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0"/>
  <sheetViews>
    <sheetView tabSelected="1" zoomScale="79" zoomScaleNormal="79" workbookViewId="0">
      <pane ySplit="6" topLeftCell="A7" activePane="bottomLeft" state="frozen"/>
      <selection pane="bottomLeft" activeCell="B2" sqref="B2:Y2"/>
    </sheetView>
  </sheetViews>
  <sheetFormatPr defaultRowHeight="18" x14ac:dyDescent="0.45"/>
  <cols>
    <col min="1" max="1" width="3.19921875" style="3" customWidth="1"/>
    <col min="2" max="2" width="10.5" style="11" customWidth="1"/>
    <col min="3" max="3" width="9.19921875" style="9" bestFit="1" customWidth="1"/>
    <col min="4" max="4" width="8.3984375" style="3" customWidth="1"/>
    <col min="5" max="5" width="9.296875" style="3" bestFit="1" customWidth="1"/>
    <col min="6" max="6" width="11" style="3" hidden="1" customWidth="1"/>
    <col min="7" max="7" width="8.59765625" style="3" hidden="1" customWidth="1"/>
    <col min="8" max="8" width="15.3984375" style="3" customWidth="1"/>
    <col min="9" max="9" width="18.69921875" style="3" customWidth="1"/>
    <col min="10" max="10" width="5.8984375" style="11" bestFit="1" customWidth="1"/>
    <col min="11" max="12" width="3.69921875" style="11" bestFit="1" customWidth="1"/>
    <col min="13" max="13" width="7.796875" style="19" customWidth="1"/>
    <col min="14" max="14" width="13.3984375" style="3" hidden="1" customWidth="1"/>
    <col min="15" max="15" width="38" style="3" bestFit="1" customWidth="1"/>
    <col min="16" max="16" width="41.5" style="3" bestFit="1" customWidth="1"/>
    <col min="17" max="17" width="45.8984375" style="3" customWidth="1"/>
    <col min="18" max="18" width="8.3984375" style="3" customWidth="1"/>
    <col min="19" max="19" width="13" style="4" customWidth="1"/>
    <col min="20" max="20" width="9.296875" style="4" hidden="1" customWidth="1"/>
    <col min="21" max="21" width="11.59765625" style="3" bestFit="1" customWidth="1"/>
    <col min="22" max="22" width="32.69921875" style="3" customWidth="1"/>
    <col min="23" max="23" width="22.09765625" style="3" customWidth="1"/>
    <col min="24" max="24" width="14.8984375" style="5" customWidth="1"/>
    <col min="25" max="25" width="20.19921875" style="3" customWidth="1"/>
    <col min="26" max="26" width="9" style="3" customWidth="1"/>
    <col min="27" max="27" width="9" customWidth="1"/>
    <col min="28" max="28" width="9" style="30" customWidth="1"/>
    <col min="29" max="29" width="12.3984375" style="30" customWidth="1"/>
    <col min="30" max="33" width="9" style="30" customWidth="1"/>
    <col min="34" max="34" width="8.69921875" style="30" customWidth="1"/>
    <col min="35" max="36" width="8.69921875" customWidth="1"/>
    <col min="37" max="39" width="9" customWidth="1"/>
  </cols>
  <sheetData>
    <row r="1" spans="1:34" ht="18.600000000000001" thickBot="1" x14ac:dyDescent="0.5"/>
    <row r="2" spans="1:34" ht="35.25" customHeight="1" thickBot="1" x14ac:dyDescent="0.5">
      <c r="B2" s="82" t="s">
        <v>68</v>
      </c>
      <c r="C2" s="83"/>
      <c r="D2" s="83"/>
      <c r="E2" s="83"/>
      <c r="F2" s="83"/>
      <c r="G2" s="83"/>
      <c r="H2" s="83"/>
      <c r="I2" s="83"/>
      <c r="J2" s="83"/>
      <c r="K2" s="83"/>
      <c r="L2" s="83"/>
      <c r="M2" s="83"/>
      <c r="N2" s="83"/>
      <c r="O2" s="83"/>
      <c r="P2" s="83"/>
      <c r="Q2" s="83"/>
      <c r="R2" s="83"/>
      <c r="S2" s="83"/>
      <c r="T2" s="83"/>
      <c r="U2" s="83"/>
      <c r="V2" s="83"/>
      <c r="W2" s="83"/>
      <c r="X2" s="83"/>
      <c r="Y2" s="84"/>
    </row>
    <row r="3" spans="1:34" ht="97.95" customHeight="1" thickBot="1" x14ac:dyDescent="0.5">
      <c r="B3" s="85" t="s">
        <v>385</v>
      </c>
      <c r="C3" s="83"/>
      <c r="D3" s="83"/>
      <c r="E3" s="83"/>
      <c r="F3" s="83"/>
      <c r="G3" s="83"/>
      <c r="H3" s="83"/>
      <c r="I3" s="83"/>
      <c r="J3" s="83"/>
      <c r="K3" s="83"/>
      <c r="L3" s="83"/>
      <c r="M3" s="83"/>
      <c r="N3" s="83"/>
      <c r="O3" s="83"/>
      <c r="P3" s="86"/>
      <c r="Q3" s="83"/>
      <c r="R3" s="83"/>
      <c r="S3" s="83"/>
      <c r="T3" s="83"/>
      <c r="U3" s="83"/>
      <c r="V3" s="83"/>
      <c r="W3" s="83"/>
      <c r="X3" s="83"/>
      <c r="Y3" s="84"/>
    </row>
    <row r="4" spans="1:34" s="1" customFormat="1" ht="24.9" customHeight="1" thickBot="1" x14ac:dyDescent="0.5">
      <c r="A4" s="2"/>
      <c r="B4" s="48" t="s">
        <v>0</v>
      </c>
      <c r="C4" s="35" t="s">
        <v>65</v>
      </c>
      <c r="D4" s="35" t="s">
        <v>66</v>
      </c>
      <c r="E4" s="35" t="s">
        <v>1</v>
      </c>
      <c r="F4" s="36" t="s">
        <v>344</v>
      </c>
      <c r="G4" s="36" t="s">
        <v>343</v>
      </c>
      <c r="H4" s="35" t="s">
        <v>11</v>
      </c>
      <c r="I4" s="35" t="s">
        <v>67</v>
      </c>
      <c r="J4" s="37" t="s">
        <v>17</v>
      </c>
      <c r="K4" s="37" t="s">
        <v>18</v>
      </c>
      <c r="L4" s="37" t="s">
        <v>19</v>
      </c>
      <c r="M4" s="35" t="s">
        <v>2</v>
      </c>
      <c r="N4" s="36" t="s">
        <v>53</v>
      </c>
      <c r="O4" s="75" t="s">
        <v>54</v>
      </c>
      <c r="P4" s="64" t="s">
        <v>55</v>
      </c>
      <c r="Q4" s="76" t="s">
        <v>56</v>
      </c>
      <c r="R4" s="38" t="s">
        <v>3</v>
      </c>
      <c r="S4" s="38" t="s">
        <v>60</v>
      </c>
      <c r="T4" s="38" t="s">
        <v>142</v>
      </c>
      <c r="U4" s="38" t="s">
        <v>4</v>
      </c>
      <c r="V4" s="38" t="s">
        <v>58</v>
      </c>
      <c r="W4" s="38" t="s">
        <v>59</v>
      </c>
      <c r="X4" s="39" t="s">
        <v>5</v>
      </c>
      <c r="Y4" s="49" t="s">
        <v>6</v>
      </c>
      <c r="Z4" s="2"/>
      <c r="AB4" s="31"/>
      <c r="AC4" s="31"/>
      <c r="AD4" s="31"/>
      <c r="AE4" s="31"/>
      <c r="AF4" s="31"/>
      <c r="AG4" s="31"/>
      <c r="AH4" s="31"/>
    </row>
    <row r="5" spans="1:34" ht="24.9" customHeight="1" x14ac:dyDescent="0.45">
      <c r="B5" s="80" t="s">
        <v>443</v>
      </c>
      <c r="C5" s="57" t="s">
        <v>12</v>
      </c>
      <c r="D5" s="58" t="s">
        <v>52</v>
      </c>
      <c r="E5" s="58" t="s">
        <v>7</v>
      </c>
      <c r="F5" s="59" t="str">
        <f>テーブル1[[#This Row],[試験会場]]&amp;テーブル1[[#This Row],[試験]]</f>
        <v>東京Ａ－Ｃ</v>
      </c>
      <c r="G5" s="59">
        <f>VLOOKUP(テーブル1[[#This Row],[0]],関数用データ!$A$1:$B$34,2,FALSE)</f>
        <v>1710900</v>
      </c>
      <c r="H5" s="58" t="s">
        <v>15</v>
      </c>
      <c r="I5" s="16" t="s">
        <v>152</v>
      </c>
      <c r="J5" s="17">
        <v>1998</v>
      </c>
      <c r="K5" s="17" t="s">
        <v>145</v>
      </c>
      <c r="L5" s="17">
        <v>15</v>
      </c>
      <c r="M5" s="16" t="s">
        <v>8</v>
      </c>
      <c r="N5" s="18" t="str">
        <f>VLOOKUP(テーブル1[[#This Row],[国籍・地域]],関数用データ!$E$1:$F$205,2,FALSE)</f>
        <v>036</v>
      </c>
      <c r="O5" s="16" t="s">
        <v>148</v>
      </c>
      <c r="P5" s="16" t="s">
        <v>149</v>
      </c>
      <c r="Q5" s="16" t="s">
        <v>402</v>
      </c>
      <c r="R5" s="21" t="s">
        <v>14</v>
      </c>
      <c r="S5" s="21" t="s">
        <v>62</v>
      </c>
      <c r="T5" s="27" t="s">
        <v>143</v>
      </c>
      <c r="U5" s="16" t="s">
        <v>386</v>
      </c>
      <c r="V5" s="16" t="s">
        <v>9</v>
      </c>
      <c r="W5" s="16" t="s">
        <v>61</v>
      </c>
      <c r="X5" s="20" t="s">
        <v>63</v>
      </c>
      <c r="Y5" s="61" t="s">
        <v>64</v>
      </c>
    </row>
    <row r="6" spans="1:34" ht="24.9" customHeight="1" thickBot="1" x14ac:dyDescent="0.5">
      <c r="B6" s="87" t="s">
        <v>443</v>
      </c>
      <c r="C6" s="12" t="s">
        <v>13</v>
      </c>
      <c r="D6" s="13" t="s">
        <v>51</v>
      </c>
      <c r="E6" s="13" t="s">
        <v>57</v>
      </c>
      <c r="F6" s="41" t="str">
        <f>テーブル1[[#This Row],[試験会場]]&amp;テーブル1[[#This Row],[試験]]</f>
        <v>東京Ｄ－Ｅ</v>
      </c>
      <c r="G6" s="41">
        <f>VLOOKUP(テーブル1[[#This Row],[0]],関数用データ!$A$1:$B$34,2,FALSE)</f>
        <v>1712900</v>
      </c>
      <c r="H6" s="13" t="s">
        <v>16</v>
      </c>
      <c r="I6" s="13"/>
      <c r="J6" s="14">
        <v>1983</v>
      </c>
      <c r="K6" s="14" t="s">
        <v>146</v>
      </c>
      <c r="L6" s="14" t="s">
        <v>147</v>
      </c>
      <c r="M6" s="13" t="s">
        <v>10</v>
      </c>
      <c r="N6" s="63" t="str">
        <f>VLOOKUP(テーブル1[[#This Row],[国籍・地域]],関数用データ!$E$1:$F$205,2,FALSE)</f>
        <v>062</v>
      </c>
      <c r="O6" s="13" t="s">
        <v>150</v>
      </c>
      <c r="P6" s="13" t="s">
        <v>151</v>
      </c>
      <c r="Q6" s="13" t="s">
        <v>144</v>
      </c>
      <c r="R6" s="42"/>
      <c r="S6" s="42"/>
      <c r="T6" s="43" t="s">
        <v>143</v>
      </c>
      <c r="U6" s="44"/>
      <c r="V6" s="44"/>
      <c r="W6" s="44"/>
      <c r="X6" s="45"/>
      <c r="Y6" s="60"/>
    </row>
    <row r="7" spans="1:34" ht="24.9" customHeight="1" x14ac:dyDescent="0.45">
      <c r="B7" s="81" t="s">
        <v>443</v>
      </c>
      <c r="C7" s="15">
        <v>1</v>
      </c>
      <c r="D7" s="58"/>
      <c r="E7" s="22"/>
      <c r="F7" s="18"/>
      <c r="G7" s="18" t="e">
        <f>VLOOKUP(テーブル1[[#This Row],[0]],関数用データ!$A$1:$B$34,2,FALSE)</f>
        <v>#N/A</v>
      </c>
      <c r="H7" s="16"/>
      <c r="I7" s="16"/>
      <c r="J7" s="17"/>
      <c r="K7" s="17"/>
      <c r="L7" s="17"/>
      <c r="M7" s="22"/>
      <c r="N7" s="59" t="e">
        <f>VLOOKUP(テーブル1[[#This Row],[国籍・地域]],関数用データ!$E$1:$F$205,2,FALSE)</f>
        <v>#N/A</v>
      </c>
      <c r="O7" s="16"/>
      <c r="P7" s="16"/>
      <c r="Q7" s="16"/>
      <c r="R7" s="16"/>
      <c r="S7" s="16"/>
      <c r="T7" s="27" t="s">
        <v>143</v>
      </c>
      <c r="U7" s="16"/>
      <c r="V7" s="16"/>
      <c r="W7" s="16"/>
      <c r="X7" s="20"/>
      <c r="Y7" s="50"/>
    </row>
    <row r="8" spans="1:34" ht="24.9" customHeight="1" x14ac:dyDescent="0.45">
      <c r="B8" s="81" t="s">
        <v>443</v>
      </c>
      <c r="C8" s="8">
        <v>2</v>
      </c>
      <c r="D8" s="16"/>
      <c r="E8" s="6"/>
      <c r="F8" s="25" t="str">
        <f>テーブル1[[#This Row],[試験会場]]&amp;テーブル1[[#This Row],[試験]]</f>
        <v/>
      </c>
      <c r="G8" s="25" t="e">
        <f>VLOOKUP(テーブル1[[#This Row],[0]],関数用データ!$A$1:$B$34,2,FALSE)</f>
        <v>#N/A</v>
      </c>
      <c r="H8" s="6"/>
      <c r="I8" s="6"/>
      <c r="J8" s="10"/>
      <c r="K8" s="10"/>
      <c r="L8" s="10"/>
      <c r="M8" s="6"/>
      <c r="N8" s="18" t="e">
        <f>VLOOKUP(テーブル1[[#This Row],[国籍・地域]],関数用データ!$E$1:$F$205,2,FALSE)</f>
        <v>#N/A</v>
      </c>
      <c r="O8" s="6"/>
      <c r="P8" s="6"/>
      <c r="Q8" s="6" t="s">
        <v>384</v>
      </c>
      <c r="R8" s="6"/>
      <c r="S8" s="6"/>
      <c r="T8" s="27" t="s">
        <v>143</v>
      </c>
      <c r="U8" s="6"/>
      <c r="V8" s="6"/>
      <c r="W8" s="6"/>
      <c r="X8" s="7"/>
      <c r="Y8" s="51"/>
    </row>
    <row r="9" spans="1:34" ht="24.9" customHeight="1" x14ac:dyDescent="0.45">
      <c r="B9" s="81" t="s">
        <v>443</v>
      </c>
      <c r="C9" s="8">
        <v>3</v>
      </c>
      <c r="D9" s="6"/>
      <c r="E9" s="6"/>
      <c r="F9" s="25" t="str">
        <f>テーブル1[[#This Row],[試験会場]]&amp;テーブル1[[#This Row],[試験]]</f>
        <v/>
      </c>
      <c r="G9" s="25" t="e">
        <f>VLOOKUP(テーブル1[[#This Row],[0]],関数用データ!$A$1:$B$34,2,FALSE)</f>
        <v>#N/A</v>
      </c>
      <c r="H9" s="6"/>
      <c r="I9" s="6"/>
      <c r="J9" s="10"/>
      <c r="K9" s="10"/>
      <c r="L9" s="10"/>
      <c r="M9" s="6"/>
      <c r="N9" s="18" t="e">
        <f>VLOOKUP(テーブル1[[#This Row],[国籍・地域]],関数用データ!$E$1:$F$205,2,FALSE)</f>
        <v>#N/A</v>
      </c>
      <c r="O9" s="6"/>
      <c r="P9" s="6"/>
      <c r="Q9" s="16"/>
      <c r="R9" s="6"/>
      <c r="S9" s="6"/>
      <c r="T9" s="27" t="s">
        <v>143</v>
      </c>
      <c r="U9" s="6"/>
      <c r="V9" s="6"/>
      <c r="W9" s="6"/>
      <c r="X9" s="7"/>
      <c r="Y9" s="51"/>
    </row>
    <row r="10" spans="1:34" ht="24.9" customHeight="1" x14ac:dyDescent="0.45">
      <c r="B10" s="81" t="s">
        <v>443</v>
      </c>
      <c r="C10" s="8">
        <v>4</v>
      </c>
      <c r="D10" s="16"/>
      <c r="E10" s="6"/>
      <c r="F10" s="25" t="str">
        <f>テーブル1[[#This Row],[試験会場]]&amp;テーブル1[[#This Row],[試験]]</f>
        <v/>
      </c>
      <c r="G10" s="25" t="e">
        <f>VLOOKUP(テーブル1[[#This Row],[0]],関数用データ!$A$1:$B$34,2,FALSE)</f>
        <v>#N/A</v>
      </c>
      <c r="H10" s="6"/>
      <c r="I10" s="6"/>
      <c r="J10" s="10"/>
      <c r="K10" s="10"/>
      <c r="L10" s="10"/>
      <c r="M10" s="6"/>
      <c r="N10" s="18" t="e">
        <f>VLOOKUP(テーブル1[[#This Row],[国籍・地域]],関数用データ!$E$1:$F$205,2,FALSE)</f>
        <v>#N/A</v>
      </c>
      <c r="O10" s="6"/>
      <c r="P10" s="6"/>
      <c r="Q10" s="6"/>
      <c r="R10" s="6"/>
      <c r="S10" s="6"/>
      <c r="T10" s="27" t="s">
        <v>143</v>
      </c>
      <c r="U10" s="6"/>
      <c r="V10" s="6"/>
      <c r="W10" s="6"/>
      <c r="X10" s="7"/>
      <c r="Y10" s="51"/>
    </row>
    <row r="11" spans="1:34" ht="24.9" customHeight="1" x14ac:dyDescent="0.45">
      <c r="B11" s="81" t="s">
        <v>443</v>
      </c>
      <c r="C11" s="8">
        <v>5</v>
      </c>
      <c r="D11" s="6"/>
      <c r="E11" s="6"/>
      <c r="F11" s="25" t="str">
        <f>テーブル1[[#This Row],[試験会場]]&amp;テーブル1[[#This Row],[試験]]</f>
        <v/>
      </c>
      <c r="G11" s="25" t="e">
        <f>VLOOKUP(テーブル1[[#This Row],[0]],関数用データ!$A$1:$B$34,2,FALSE)</f>
        <v>#N/A</v>
      </c>
      <c r="H11" s="6"/>
      <c r="I11" s="6"/>
      <c r="J11" s="10"/>
      <c r="K11" s="10"/>
      <c r="L11" s="10"/>
      <c r="M11" s="6"/>
      <c r="N11" s="18" t="e">
        <f>VLOOKUP(テーブル1[[#This Row],[国籍・地域]],関数用データ!$E$1:$F$205,2,FALSE)</f>
        <v>#N/A</v>
      </c>
      <c r="O11" s="7"/>
      <c r="P11" s="6"/>
      <c r="Q11" s="6"/>
      <c r="R11" s="6"/>
      <c r="S11" s="6"/>
      <c r="T11" s="27" t="s">
        <v>143</v>
      </c>
      <c r="U11" s="6"/>
      <c r="V11" s="6"/>
      <c r="W11" s="6"/>
      <c r="X11" s="7"/>
      <c r="Y11" s="51"/>
    </row>
    <row r="12" spans="1:34" ht="24.9" customHeight="1" x14ac:dyDescent="0.45">
      <c r="B12" s="81" t="s">
        <v>443</v>
      </c>
      <c r="C12" s="8">
        <v>6</v>
      </c>
      <c r="D12" s="6"/>
      <c r="E12" s="6"/>
      <c r="F12" s="25" t="str">
        <f>テーブル1[[#This Row],[試験会場]]&amp;テーブル1[[#This Row],[試験]]</f>
        <v/>
      </c>
      <c r="G12" s="25" t="e">
        <f>VLOOKUP(テーブル1[[#This Row],[0]],関数用データ!$A$1:$B$34,2,FALSE)</f>
        <v>#N/A</v>
      </c>
      <c r="H12" s="6"/>
      <c r="I12" s="6"/>
      <c r="J12" s="10"/>
      <c r="K12" s="10"/>
      <c r="L12" s="10"/>
      <c r="M12" s="6"/>
      <c r="N12" s="18" t="e">
        <f>VLOOKUP(テーブル1[[#This Row],[国籍・地域]],関数用データ!$E$1:$F$205,2,FALSE)</f>
        <v>#N/A</v>
      </c>
      <c r="O12" s="6"/>
      <c r="P12" s="6"/>
      <c r="Q12" s="6"/>
      <c r="R12" s="6"/>
      <c r="S12" s="6"/>
      <c r="T12" s="27" t="s">
        <v>143</v>
      </c>
      <c r="U12" s="6"/>
      <c r="V12" s="6"/>
      <c r="W12" s="6"/>
      <c r="X12" s="7"/>
      <c r="Y12" s="51"/>
    </row>
    <row r="13" spans="1:34" ht="24.9" customHeight="1" x14ac:dyDescent="0.45">
      <c r="B13" s="81" t="s">
        <v>443</v>
      </c>
      <c r="C13" s="8">
        <v>7</v>
      </c>
      <c r="D13" s="6"/>
      <c r="E13" s="6"/>
      <c r="F13" s="25" t="str">
        <f>テーブル1[[#This Row],[試験会場]]&amp;テーブル1[[#This Row],[試験]]</f>
        <v/>
      </c>
      <c r="G13" s="25" t="e">
        <f>VLOOKUP(テーブル1[[#This Row],[0]],関数用データ!$A$1:$B$34,2,FALSE)</f>
        <v>#N/A</v>
      </c>
      <c r="H13" s="6"/>
      <c r="I13" s="6"/>
      <c r="J13" s="10"/>
      <c r="K13" s="10"/>
      <c r="L13" s="10"/>
      <c r="M13" s="6"/>
      <c r="N13" s="18" t="e">
        <f>VLOOKUP(テーブル1[[#This Row],[国籍・地域]],関数用データ!$E$1:$F$205,2,FALSE)</f>
        <v>#N/A</v>
      </c>
      <c r="O13" s="6"/>
      <c r="P13" s="6"/>
      <c r="Q13" s="6"/>
      <c r="R13" s="6"/>
      <c r="S13" s="6"/>
      <c r="T13" s="27" t="s">
        <v>143</v>
      </c>
      <c r="U13" s="6"/>
      <c r="V13" s="6"/>
      <c r="W13" s="6"/>
      <c r="X13" s="7"/>
      <c r="Y13" s="51"/>
    </row>
    <row r="14" spans="1:34" ht="24.9" customHeight="1" x14ac:dyDescent="0.45">
      <c r="B14" s="81" t="s">
        <v>443</v>
      </c>
      <c r="C14" s="8">
        <v>8</v>
      </c>
      <c r="D14" s="6"/>
      <c r="E14" s="6"/>
      <c r="F14" s="25" t="str">
        <f>テーブル1[[#This Row],[試験会場]]&amp;テーブル1[[#This Row],[試験]]</f>
        <v/>
      </c>
      <c r="G14" s="25" t="e">
        <f>VLOOKUP(テーブル1[[#This Row],[0]],関数用データ!$A$1:$B$34,2,FALSE)</f>
        <v>#N/A</v>
      </c>
      <c r="H14" s="6"/>
      <c r="I14" s="6"/>
      <c r="J14" s="10"/>
      <c r="K14" s="10"/>
      <c r="L14" s="10"/>
      <c r="M14" s="6"/>
      <c r="N14" s="18" t="e">
        <f>VLOOKUP(テーブル1[[#This Row],[国籍・地域]],関数用データ!$E$1:$F$205,2,FALSE)</f>
        <v>#N/A</v>
      </c>
      <c r="O14" s="6"/>
      <c r="P14" s="6"/>
      <c r="Q14" s="6"/>
      <c r="R14" s="6"/>
      <c r="S14" s="6"/>
      <c r="T14" s="27" t="s">
        <v>143</v>
      </c>
      <c r="U14" s="6"/>
      <c r="V14" s="6"/>
      <c r="W14" s="6"/>
      <c r="X14" s="7"/>
      <c r="Y14" s="51"/>
    </row>
    <row r="15" spans="1:34" ht="24.9" customHeight="1" x14ac:dyDescent="0.45">
      <c r="B15" s="81" t="s">
        <v>443</v>
      </c>
      <c r="C15" s="8">
        <v>9</v>
      </c>
      <c r="D15" s="6"/>
      <c r="E15" s="6"/>
      <c r="F15" s="25" t="str">
        <f>テーブル1[[#This Row],[試験会場]]&amp;テーブル1[[#This Row],[試験]]</f>
        <v/>
      </c>
      <c r="G15" s="25" t="e">
        <f>VLOOKUP(テーブル1[[#This Row],[0]],関数用データ!$A$1:$B$34,2,FALSE)</f>
        <v>#N/A</v>
      </c>
      <c r="H15" s="6"/>
      <c r="I15" s="6"/>
      <c r="J15" s="10"/>
      <c r="K15" s="10"/>
      <c r="L15" s="10"/>
      <c r="M15" s="6"/>
      <c r="N15" s="18" t="e">
        <f>VLOOKUP(テーブル1[[#This Row],[国籍・地域]],関数用データ!$E$1:$F$205,2,FALSE)</f>
        <v>#N/A</v>
      </c>
      <c r="O15" s="6"/>
      <c r="P15" s="6"/>
      <c r="Q15" s="6"/>
      <c r="R15" s="6"/>
      <c r="S15" s="6"/>
      <c r="T15" s="27" t="s">
        <v>143</v>
      </c>
      <c r="U15" s="6"/>
      <c r="V15" s="6"/>
      <c r="W15" s="6"/>
      <c r="X15" s="7"/>
      <c r="Y15" s="51"/>
    </row>
    <row r="16" spans="1:34" ht="24.75" customHeight="1" x14ac:dyDescent="0.45">
      <c r="B16" s="81" t="s">
        <v>443</v>
      </c>
      <c r="C16" s="8">
        <v>10</v>
      </c>
      <c r="D16" s="6"/>
      <c r="E16" s="6"/>
      <c r="F16" s="25" t="str">
        <f>テーブル1[[#This Row],[試験会場]]&amp;テーブル1[[#This Row],[試験]]</f>
        <v/>
      </c>
      <c r="G16" s="25" t="e">
        <f>VLOOKUP(テーブル1[[#This Row],[0]],関数用データ!$A$1:$B$34,2,FALSE)</f>
        <v>#N/A</v>
      </c>
      <c r="H16" s="6"/>
      <c r="I16" s="22"/>
      <c r="J16" s="23"/>
      <c r="K16" s="23"/>
      <c r="L16" s="23"/>
      <c r="M16" s="6"/>
      <c r="N16" s="18" t="e">
        <f>VLOOKUP(テーブル1[[#This Row],[国籍・地域]],関数用データ!$E$1:$F$205,2,FALSE)</f>
        <v>#N/A</v>
      </c>
      <c r="O16" s="22"/>
      <c r="P16" s="22"/>
      <c r="Q16" s="22"/>
      <c r="R16" s="22"/>
      <c r="S16" s="22"/>
      <c r="T16" s="27" t="s">
        <v>143</v>
      </c>
      <c r="U16" s="22"/>
      <c r="V16" s="22"/>
      <c r="W16" s="22"/>
      <c r="X16" s="24"/>
      <c r="Y16" s="52"/>
    </row>
    <row r="17" spans="1:64" s="26" customFormat="1" ht="24.9" customHeight="1" x14ac:dyDescent="0.45">
      <c r="A17" s="47"/>
      <c r="B17" s="81" t="s">
        <v>443</v>
      </c>
      <c r="C17" s="8">
        <v>11</v>
      </c>
      <c r="D17" s="6"/>
      <c r="E17" s="6"/>
      <c r="F17" s="25" t="str">
        <f>テーブル1[[#This Row],[試験会場]]&amp;テーブル1[[#This Row],[試験]]</f>
        <v/>
      </c>
      <c r="G17" s="25" t="e">
        <f>VLOOKUP(テーブル1[[#This Row],[0]],関数用データ!$A$1:$B$34,2,FALSE)</f>
        <v>#N/A</v>
      </c>
      <c r="H17" s="6"/>
      <c r="I17" s="6"/>
      <c r="J17" s="10"/>
      <c r="K17" s="10"/>
      <c r="L17" s="10"/>
      <c r="M17" s="6"/>
      <c r="N17" s="18" t="e">
        <f>VLOOKUP(テーブル1[[#This Row],[国籍・地域]],関数用データ!$E$1:$F$205,2,FALSE)</f>
        <v>#N/A</v>
      </c>
      <c r="O17" s="6"/>
      <c r="P17" s="6"/>
      <c r="Q17" s="6"/>
      <c r="R17" s="6"/>
      <c r="S17" s="6"/>
      <c r="T17" s="27" t="s">
        <v>143</v>
      </c>
      <c r="U17" s="6"/>
      <c r="V17" s="6"/>
      <c r="W17" s="6"/>
      <c r="X17" s="7"/>
      <c r="Y17" s="51"/>
      <c r="Z17" s="3"/>
      <c r="AA17"/>
      <c r="AB17" s="30"/>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row>
    <row r="18" spans="1:64" ht="24.9" customHeight="1" x14ac:dyDescent="0.45">
      <c r="B18" s="81" t="s">
        <v>443</v>
      </c>
      <c r="C18" s="8">
        <v>12</v>
      </c>
      <c r="D18" s="6"/>
      <c r="E18" s="6"/>
      <c r="F18" s="25" t="str">
        <f>テーブル1[[#This Row],[試験会場]]&amp;テーブル1[[#This Row],[試験]]</f>
        <v/>
      </c>
      <c r="G18" s="25" t="e">
        <f>VLOOKUP(テーブル1[[#This Row],[0]],関数用データ!$A$1:$B$34,2,FALSE)</f>
        <v>#N/A</v>
      </c>
      <c r="H18" s="6"/>
      <c r="I18" s="6"/>
      <c r="J18" s="10"/>
      <c r="K18" s="10"/>
      <c r="L18" s="10"/>
      <c r="M18" s="6"/>
      <c r="N18" s="18" t="e">
        <f>VLOOKUP(テーブル1[[#This Row],[国籍・地域]],関数用データ!$E$1:$F$205,2,FALSE)</f>
        <v>#N/A</v>
      </c>
      <c r="O18" s="6"/>
      <c r="P18" s="6"/>
      <c r="Q18" s="6"/>
      <c r="R18" s="6"/>
      <c r="S18" s="6"/>
      <c r="T18" s="29" t="s">
        <v>50</v>
      </c>
      <c r="U18" s="6"/>
      <c r="V18" s="6"/>
      <c r="W18" s="6"/>
      <c r="X18" s="7"/>
      <c r="Y18" s="51"/>
    </row>
    <row r="19" spans="1:64" ht="24.9" customHeight="1" x14ac:dyDescent="0.45">
      <c r="B19" s="81" t="s">
        <v>443</v>
      </c>
      <c r="C19" s="8">
        <v>13</v>
      </c>
      <c r="D19" s="6"/>
      <c r="E19" s="6"/>
      <c r="F19" s="25" t="str">
        <f>テーブル1[[#This Row],[試験会場]]&amp;テーブル1[[#This Row],[試験]]</f>
        <v/>
      </c>
      <c r="G19" s="25" t="e">
        <f>VLOOKUP(テーブル1[[#This Row],[0]],関数用データ!$A$1:$B$34,2,FALSE)</f>
        <v>#N/A</v>
      </c>
      <c r="H19" s="6"/>
      <c r="I19" s="6"/>
      <c r="J19" s="10"/>
      <c r="K19" s="10"/>
      <c r="L19" s="10"/>
      <c r="M19" s="6"/>
      <c r="N19" s="18" t="e">
        <f>VLOOKUP(テーブル1[[#This Row],[国籍・地域]],関数用データ!$E$1:$F$205,2,FALSE)</f>
        <v>#N/A</v>
      </c>
      <c r="O19" s="7"/>
      <c r="P19" s="6"/>
      <c r="Q19" s="6"/>
      <c r="R19" s="6"/>
      <c r="S19" s="6"/>
      <c r="T19" s="29" t="s">
        <v>50</v>
      </c>
      <c r="U19" s="6"/>
      <c r="V19" s="6"/>
      <c r="W19" s="6"/>
      <c r="X19" s="7"/>
      <c r="Y19" s="51"/>
    </row>
    <row r="20" spans="1:64" ht="24.9" customHeight="1" x14ac:dyDescent="0.45">
      <c r="B20" s="81" t="s">
        <v>443</v>
      </c>
      <c r="C20" s="8">
        <v>14</v>
      </c>
      <c r="D20" s="6"/>
      <c r="E20" s="6"/>
      <c r="F20" s="25" t="str">
        <f>テーブル1[[#This Row],[試験会場]]&amp;テーブル1[[#This Row],[試験]]</f>
        <v/>
      </c>
      <c r="G20" s="25" t="e">
        <f>VLOOKUP(テーブル1[[#This Row],[0]],関数用データ!$A$1:$B$34,2,FALSE)</f>
        <v>#N/A</v>
      </c>
      <c r="H20" s="6"/>
      <c r="I20" s="6"/>
      <c r="J20" s="10"/>
      <c r="K20" s="10"/>
      <c r="L20" s="10"/>
      <c r="M20" s="6"/>
      <c r="N20" s="18" t="e">
        <f>VLOOKUP(テーブル1[[#This Row],[国籍・地域]],関数用データ!$E$1:$F$205,2,FALSE)</f>
        <v>#N/A</v>
      </c>
      <c r="O20" s="6"/>
      <c r="P20" s="6"/>
      <c r="Q20" s="6"/>
      <c r="R20" s="6"/>
      <c r="S20" s="6"/>
      <c r="T20" s="29" t="s">
        <v>50</v>
      </c>
      <c r="U20" s="6"/>
      <c r="V20" s="6"/>
      <c r="W20" s="6"/>
      <c r="X20" s="7"/>
      <c r="Y20" s="51"/>
    </row>
    <row r="21" spans="1:64" ht="24.9" customHeight="1" x14ac:dyDescent="0.45">
      <c r="B21" s="81" t="s">
        <v>443</v>
      </c>
      <c r="C21" s="8">
        <v>15</v>
      </c>
      <c r="D21" s="6"/>
      <c r="E21" s="6"/>
      <c r="F21" s="25" t="str">
        <f>テーブル1[[#This Row],[試験会場]]&amp;テーブル1[[#This Row],[試験]]</f>
        <v/>
      </c>
      <c r="G21" s="25" t="e">
        <f>VLOOKUP(テーブル1[[#This Row],[0]],関数用データ!$A$1:$B$34,2,FALSE)</f>
        <v>#N/A</v>
      </c>
      <c r="H21" s="6"/>
      <c r="I21" s="6"/>
      <c r="J21" s="10"/>
      <c r="K21" s="10"/>
      <c r="L21" s="10"/>
      <c r="M21" s="6"/>
      <c r="N21" s="18" t="e">
        <f>VLOOKUP(テーブル1[[#This Row],[国籍・地域]],関数用データ!$E$1:$F$205,2,FALSE)</f>
        <v>#N/A</v>
      </c>
      <c r="O21" s="6"/>
      <c r="P21" s="6"/>
      <c r="Q21" s="6"/>
      <c r="R21" s="6"/>
      <c r="S21" s="6"/>
      <c r="T21" s="29" t="s">
        <v>50</v>
      </c>
      <c r="U21" s="6"/>
      <c r="V21" s="6"/>
      <c r="W21" s="6"/>
      <c r="X21" s="7"/>
      <c r="Y21" s="51"/>
    </row>
    <row r="22" spans="1:64" ht="24.9" customHeight="1" x14ac:dyDescent="0.45">
      <c r="B22" s="81" t="s">
        <v>443</v>
      </c>
      <c r="C22" s="8">
        <v>16</v>
      </c>
      <c r="D22" s="6"/>
      <c r="E22" s="6"/>
      <c r="F22" s="25" t="str">
        <f>テーブル1[[#This Row],[試験会場]]&amp;テーブル1[[#This Row],[試験]]</f>
        <v/>
      </c>
      <c r="G22" s="25" t="e">
        <f>VLOOKUP(テーブル1[[#This Row],[0]],関数用データ!$A$1:$B$34,2,FALSE)</f>
        <v>#N/A</v>
      </c>
      <c r="H22" s="6"/>
      <c r="I22" s="6"/>
      <c r="J22" s="10"/>
      <c r="K22" s="10"/>
      <c r="L22" s="10"/>
      <c r="M22" s="6"/>
      <c r="N22" s="18" t="e">
        <f>VLOOKUP(テーブル1[[#This Row],[国籍・地域]],関数用データ!$E$1:$F$205,2,FALSE)</f>
        <v>#N/A</v>
      </c>
      <c r="O22" s="6"/>
      <c r="P22" s="6"/>
      <c r="Q22" s="6"/>
      <c r="R22" s="6"/>
      <c r="S22" s="6"/>
      <c r="T22" s="29" t="s">
        <v>50</v>
      </c>
      <c r="U22" s="6"/>
      <c r="V22" s="6"/>
      <c r="W22" s="6"/>
      <c r="X22" s="7"/>
      <c r="Y22" s="51"/>
    </row>
    <row r="23" spans="1:64" ht="24.9" customHeight="1" x14ac:dyDescent="0.45">
      <c r="B23" s="81" t="s">
        <v>443</v>
      </c>
      <c r="C23" s="8">
        <v>17</v>
      </c>
      <c r="D23" s="6"/>
      <c r="E23" s="6"/>
      <c r="F23" s="25" t="str">
        <f>テーブル1[[#This Row],[試験会場]]&amp;テーブル1[[#This Row],[試験]]</f>
        <v/>
      </c>
      <c r="G23" s="25" t="e">
        <f>VLOOKUP(テーブル1[[#This Row],[0]],関数用データ!$A$1:$B$34,2,FALSE)</f>
        <v>#N/A</v>
      </c>
      <c r="H23" s="6"/>
      <c r="I23" s="6"/>
      <c r="J23" s="10"/>
      <c r="K23" s="10"/>
      <c r="L23" s="10"/>
      <c r="M23" s="6"/>
      <c r="N23" s="18" t="e">
        <f>VLOOKUP(テーブル1[[#This Row],[国籍・地域]],関数用データ!$E$1:$F$205,2,FALSE)</f>
        <v>#N/A</v>
      </c>
      <c r="O23" s="6"/>
      <c r="P23" s="6"/>
      <c r="Q23" s="6"/>
      <c r="R23" s="6"/>
      <c r="S23" s="6"/>
      <c r="T23" s="29" t="s">
        <v>50</v>
      </c>
      <c r="U23" s="6"/>
      <c r="V23" s="6"/>
      <c r="W23" s="6"/>
      <c r="X23" s="7"/>
      <c r="Y23" s="51"/>
    </row>
    <row r="24" spans="1:64" ht="24.75" customHeight="1" x14ac:dyDescent="0.45">
      <c r="B24" s="81" t="s">
        <v>443</v>
      </c>
      <c r="C24" s="8">
        <v>18</v>
      </c>
      <c r="D24" s="6"/>
      <c r="E24" s="6"/>
      <c r="F24" s="25" t="str">
        <f>テーブル1[[#This Row],[試験会場]]&amp;テーブル1[[#This Row],[試験]]</f>
        <v/>
      </c>
      <c r="G24" s="25" t="e">
        <f>VLOOKUP(テーブル1[[#This Row],[0]],関数用データ!$A$1:$B$34,2,FALSE)</f>
        <v>#N/A</v>
      </c>
      <c r="H24" s="6"/>
      <c r="I24" s="6"/>
      <c r="J24" s="10"/>
      <c r="K24" s="10"/>
      <c r="L24" s="10"/>
      <c r="M24" s="6"/>
      <c r="N24" s="18" t="e">
        <f>VLOOKUP(テーブル1[[#This Row],[国籍・地域]],関数用データ!$E$1:$F$205,2,FALSE)</f>
        <v>#N/A</v>
      </c>
      <c r="O24" s="6"/>
      <c r="P24" s="6"/>
      <c r="Q24" s="6"/>
      <c r="R24" s="6"/>
      <c r="S24" s="6"/>
      <c r="T24" s="29" t="s">
        <v>50</v>
      </c>
      <c r="U24" s="6"/>
      <c r="V24" s="6"/>
      <c r="W24" s="6"/>
      <c r="X24" s="7"/>
      <c r="Y24" s="51"/>
    </row>
    <row r="25" spans="1:64" ht="24.9" customHeight="1" x14ac:dyDescent="0.45">
      <c r="B25" s="81" t="s">
        <v>443</v>
      </c>
      <c r="C25" s="8">
        <v>19</v>
      </c>
      <c r="D25" s="6"/>
      <c r="E25" s="6"/>
      <c r="F25" s="25" t="str">
        <f>テーブル1[[#This Row],[試験会場]]&amp;テーブル1[[#This Row],[試験]]</f>
        <v/>
      </c>
      <c r="G25" s="25" t="e">
        <f>VLOOKUP(テーブル1[[#This Row],[0]],関数用データ!$A$1:$B$34,2,FALSE)</f>
        <v>#N/A</v>
      </c>
      <c r="H25" s="6"/>
      <c r="I25" s="6"/>
      <c r="J25" s="10"/>
      <c r="K25" s="10"/>
      <c r="L25" s="10"/>
      <c r="M25" s="6"/>
      <c r="N25" s="18" t="e">
        <f>VLOOKUP(テーブル1[[#This Row],[国籍・地域]],関数用データ!$E$1:$F$205,2,FALSE)</f>
        <v>#N/A</v>
      </c>
      <c r="O25" s="7"/>
      <c r="P25" s="6"/>
      <c r="Q25" s="6"/>
      <c r="R25" s="6"/>
      <c r="S25" s="6"/>
      <c r="T25" s="29" t="s">
        <v>50</v>
      </c>
      <c r="U25" s="6"/>
      <c r="V25" s="6"/>
      <c r="W25" s="6"/>
      <c r="X25" s="7"/>
      <c r="Y25" s="51"/>
    </row>
    <row r="26" spans="1:64" ht="24.9" customHeight="1" x14ac:dyDescent="0.45">
      <c r="B26" s="81" t="s">
        <v>443</v>
      </c>
      <c r="C26" s="8">
        <v>20</v>
      </c>
      <c r="D26" s="6"/>
      <c r="E26" s="6"/>
      <c r="F26" s="25" t="str">
        <f>テーブル1[[#This Row],[試験会場]]&amp;テーブル1[[#This Row],[試験]]</f>
        <v/>
      </c>
      <c r="G26" s="25" t="e">
        <f>VLOOKUP(テーブル1[[#This Row],[0]],関数用データ!$A$1:$B$34,2,FALSE)</f>
        <v>#N/A</v>
      </c>
      <c r="H26" s="6"/>
      <c r="I26" s="6"/>
      <c r="J26" s="10"/>
      <c r="K26" s="10"/>
      <c r="L26" s="10"/>
      <c r="M26" s="6"/>
      <c r="N26" s="18" t="e">
        <f>VLOOKUP(テーブル1[[#This Row],[国籍・地域]],関数用データ!$E$1:$F$205,2,FALSE)</f>
        <v>#N/A</v>
      </c>
      <c r="O26" s="6"/>
      <c r="P26" s="6"/>
      <c r="Q26" s="6"/>
      <c r="R26" s="6"/>
      <c r="S26" s="6"/>
      <c r="T26" s="29" t="s">
        <v>50</v>
      </c>
      <c r="U26" s="6"/>
      <c r="V26" s="6"/>
      <c r="W26" s="6"/>
      <c r="X26" s="7"/>
      <c r="Y26" s="51"/>
    </row>
    <row r="27" spans="1:64" ht="24.9" customHeight="1" x14ac:dyDescent="0.45">
      <c r="B27" s="81" t="s">
        <v>443</v>
      </c>
      <c r="C27" s="8">
        <v>21</v>
      </c>
      <c r="D27" s="6"/>
      <c r="E27" s="6"/>
      <c r="F27" s="25" t="str">
        <f>テーブル1[[#This Row],[試験会場]]&amp;テーブル1[[#This Row],[試験]]</f>
        <v/>
      </c>
      <c r="G27" s="25" t="e">
        <f>VLOOKUP(テーブル1[[#This Row],[0]],関数用データ!$A$1:$B$34,2,FALSE)</f>
        <v>#N/A</v>
      </c>
      <c r="H27" s="6"/>
      <c r="I27" s="6"/>
      <c r="J27" s="10"/>
      <c r="K27" s="10"/>
      <c r="L27" s="10"/>
      <c r="M27" s="6"/>
      <c r="N27" s="18" t="e">
        <f>VLOOKUP(テーブル1[[#This Row],[国籍・地域]],関数用データ!$E$1:$F$205,2,FALSE)</f>
        <v>#N/A</v>
      </c>
      <c r="O27" s="6"/>
      <c r="P27" s="6"/>
      <c r="Q27" s="6"/>
      <c r="R27" s="6"/>
      <c r="S27" s="6"/>
      <c r="T27" s="29" t="s">
        <v>50</v>
      </c>
      <c r="U27" s="6"/>
      <c r="V27" s="6"/>
      <c r="W27" s="6"/>
      <c r="X27" s="7"/>
      <c r="Y27" s="51"/>
    </row>
    <row r="28" spans="1:64" ht="24.9" customHeight="1" x14ac:dyDescent="0.45">
      <c r="B28" s="81" t="s">
        <v>443</v>
      </c>
      <c r="C28" s="8">
        <v>22</v>
      </c>
      <c r="D28" s="6"/>
      <c r="E28" s="6"/>
      <c r="F28" s="25" t="str">
        <f>テーブル1[[#This Row],[試験会場]]&amp;テーブル1[[#This Row],[試験]]</f>
        <v/>
      </c>
      <c r="G28" s="25" t="e">
        <f>VLOOKUP(テーブル1[[#This Row],[0]],関数用データ!$A$1:$B$34,2,FALSE)</f>
        <v>#N/A</v>
      </c>
      <c r="H28" s="6"/>
      <c r="I28" s="6"/>
      <c r="J28" s="10"/>
      <c r="K28" s="10"/>
      <c r="L28" s="10"/>
      <c r="M28" s="6"/>
      <c r="N28" s="18" t="e">
        <f>VLOOKUP(テーブル1[[#This Row],[国籍・地域]],関数用データ!$E$1:$F$205,2,FALSE)</f>
        <v>#N/A</v>
      </c>
      <c r="O28" s="6"/>
      <c r="P28" s="6"/>
      <c r="Q28" s="6"/>
      <c r="R28" s="6"/>
      <c r="S28" s="6"/>
      <c r="T28" s="29" t="s">
        <v>50</v>
      </c>
      <c r="U28" s="6"/>
      <c r="V28" s="6"/>
      <c r="W28" s="6"/>
      <c r="X28" s="7"/>
      <c r="Y28" s="51"/>
    </row>
    <row r="29" spans="1:64" ht="24.9" customHeight="1" x14ac:dyDescent="0.45">
      <c r="B29" s="81" t="s">
        <v>443</v>
      </c>
      <c r="C29" s="8">
        <v>23</v>
      </c>
      <c r="D29" s="6"/>
      <c r="E29" s="6"/>
      <c r="F29" s="25" t="str">
        <f>テーブル1[[#This Row],[試験会場]]&amp;テーブル1[[#This Row],[試験]]</f>
        <v/>
      </c>
      <c r="G29" s="25" t="e">
        <f>VLOOKUP(テーブル1[[#This Row],[0]],関数用データ!$A$1:$B$34,2,FALSE)</f>
        <v>#N/A</v>
      </c>
      <c r="H29" s="6"/>
      <c r="I29" s="6"/>
      <c r="J29" s="10"/>
      <c r="K29" s="10"/>
      <c r="L29" s="10"/>
      <c r="M29" s="6"/>
      <c r="N29" s="18" t="e">
        <f>VLOOKUP(テーブル1[[#This Row],[国籍・地域]],関数用データ!$E$1:$F$205,2,FALSE)</f>
        <v>#N/A</v>
      </c>
      <c r="O29" s="6"/>
      <c r="P29" s="6"/>
      <c r="Q29" s="6"/>
      <c r="R29" s="6"/>
      <c r="S29" s="6"/>
      <c r="T29" s="29" t="s">
        <v>50</v>
      </c>
      <c r="U29" s="6"/>
      <c r="V29" s="6"/>
      <c r="W29" s="6"/>
      <c r="X29" s="7"/>
      <c r="Y29" s="51"/>
    </row>
    <row r="30" spans="1:64" ht="24.75" customHeight="1" x14ac:dyDescent="0.45">
      <c r="B30" s="81" t="s">
        <v>443</v>
      </c>
      <c r="C30" s="65">
        <v>24</v>
      </c>
      <c r="D30" s="22"/>
      <c r="E30" s="22"/>
      <c r="F30" s="66" t="str">
        <f>テーブル1[[#This Row],[試験会場]]&amp;テーブル1[[#This Row],[試験]]</f>
        <v/>
      </c>
      <c r="G30" s="66" t="e">
        <f>VLOOKUP(テーブル1[[#This Row],[0]],関数用データ!$A$1:$B$34,2,FALSE)</f>
        <v>#N/A</v>
      </c>
      <c r="H30" s="22"/>
      <c r="I30" s="22"/>
      <c r="J30" s="23"/>
      <c r="K30" s="23"/>
      <c r="L30" s="23"/>
      <c r="M30" s="22"/>
      <c r="N30" s="63" t="e">
        <f>VLOOKUP(テーブル1[[#This Row],[国籍・地域]],関数用データ!$E$1:$F$205,2,FALSE)</f>
        <v>#N/A</v>
      </c>
      <c r="O30" s="22"/>
      <c r="P30" s="22"/>
      <c r="Q30" s="22"/>
      <c r="R30" s="22"/>
      <c r="S30" s="22"/>
      <c r="T30" s="29" t="s">
        <v>50</v>
      </c>
      <c r="U30" s="22"/>
      <c r="V30" s="22"/>
      <c r="W30" s="22"/>
      <c r="X30" s="24"/>
      <c r="Y30" s="52"/>
    </row>
    <row r="31" spans="1:64" ht="24.9" customHeight="1" x14ac:dyDescent="0.45">
      <c r="B31" s="81" t="s">
        <v>443</v>
      </c>
      <c r="C31" s="8">
        <v>25</v>
      </c>
      <c r="D31" s="6"/>
      <c r="E31" s="6"/>
      <c r="F31" s="25" t="str">
        <f>テーブル1[[#This Row],[試験会場]]&amp;テーブル1[[#This Row],[試験]]</f>
        <v/>
      </c>
      <c r="G31" s="25" t="e">
        <f>VLOOKUP(テーブル1[[#This Row],[0]],関数用データ!$A$1:$B$34,2,FALSE)</f>
        <v>#N/A</v>
      </c>
      <c r="H31" s="6"/>
      <c r="I31" s="6"/>
      <c r="J31" s="10"/>
      <c r="K31" s="10"/>
      <c r="L31" s="10"/>
      <c r="M31" s="6"/>
      <c r="N31" s="25" t="e">
        <f>VLOOKUP(テーブル1[[#This Row],[国籍・地域]],関数用データ!$E$1:$F$205,2,FALSE)</f>
        <v>#N/A</v>
      </c>
      <c r="O31" s="7"/>
      <c r="P31" s="6"/>
      <c r="Q31" s="6"/>
      <c r="R31" s="6"/>
      <c r="S31" s="6"/>
      <c r="T31" s="68" t="s">
        <v>50</v>
      </c>
      <c r="U31" s="6"/>
      <c r="V31" s="6"/>
      <c r="W31" s="6"/>
      <c r="X31" s="7"/>
      <c r="Y31" s="51"/>
    </row>
    <row r="32" spans="1:64" ht="24.9" customHeight="1" x14ac:dyDescent="0.45">
      <c r="B32" s="81" t="s">
        <v>443</v>
      </c>
      <c r="C32" s="15">
        <v>26</v>
      </c>
      <c r="D32" s="16"/>
      <c r="E32" s="16"/>
      <c r="F32" s="18" t="str">
        <f>テーブル1[[#This Row],[試験会場]]&amp;テーブル1[[#This Row],[試験]]</f>
        <v/>
      </c>
      <c r="G32" s="18" t="e">
        <f>VLOOKUP(テーブル1[[#This Row],[0]],関数用データ!$A$1:$B$34,2,FALSE)</f>
        <v>#N/A</v>
      </c>
      <c r="H32" s="16"/>
      <c r="I32" s="16"/>
      <c r="J32" s="17"/>
      <c r="K32" s="17"/>
      <c r="L32" s="17"/>
      <c r="M32" s="16"/>
      <c r="N32" s="18" t="e">
        <f>VLOOKUP(テーブル1[[#This Row],[国籍・地域]],関数用データ!$E$1:$F$205,2,FALSE)</f>
        <v>#N/A</v>
      </c>
      <c r="O32" s="16"/>
      <c r="P32" s="16"/>
      <c r="Q32" s="16"/>
      <c r="R32" s="16"/>
      <c r="S32" s="16"/>
      <c r="T32" s="67" t="s">
        <v>50</v>
      </c>
      <c r="U32" s="16"/>
      <c r="V32" s="16"/>
      <c r="W32" s="16"/>
      <c r="X32" s="20"/>
      <c r="Y32" s="50"/>
    </row>
    <row r="33" spans="2:25" ht="24.9" customHeight="1" x14ac:dyDescent="0.45">
      <c r="B33" s="81" t="s">
        <v>443</v>
      </c>
      <c r="C33" s="8">
        <v>27</v>
      </c>
      <c r="D33" s="6"/>
      <c r="E33" s="6"/>
      <c r="F33" s="25" t="str">
        <f>テーブル1[[#This Row],[試験会場]]&amp;テーブル1[[#This Row],[試験]]</f>
        <v/>
      </c>
      <c r="G33" s="25" t="e">
        <f>VLOOKUP(テーブル1[[#This Row],[0]],関数用データ!$A$1:$B$34,2,FALSE)</f>
        <v>#N/A</v>
      </c>
      <c r="H33" s="6"/>
      <c r="I33" s="6"/>
      <c r="J33" s="10"/>
      <c r="K33" s="10"/>
      <c r="L33" s="10"/>
      <c r="M33" s="6"/>
      <c r="N33" s="18" t="e">
        <f>VLOOKUP(テーブル1[[#This Row],[国籍・地域]],関数用データ!$E$1:$F$205,2,FALSE)</f>
        <v>#N/A</v>
      </c>
      <c r="O33" s="6"/>
      <c r="P33" s="6"/>
      <c r="Q33" s="6"/>
      <c r="R33" s="6"/>
      <c r="S33" s="6"/>
      <c r="T33" s="29" t="s">
        <v>50</v>
      </c>
      <c r="U33" s="6"/>
      <c r="V33" s="6"/>
      <c r="W33" s="6"/>
      <c r="X33" s="7"/>
      <c r="Y33" s="51"/>
    </row>
    <row r="34" spans="2:25" ht="24.9" customHeight="1" x14ac:dyDescent="0.45">
      <c r="B34" s="81" t="s">
        <v>443</v>
      </c>
      <c r="C34" s="8">
        <v>28</v>
      </c>
      <c r="D34" s="6"/>
      <c r="E34" s="6"/>
      <c r="F34" s="25" t="str">
        <f>テーブル1[[#This Row],[試験会場]]&amp;テーブル1[[#This Row],[試験]]</f>
        <v/>
      </c>
      <c r="G34" s="25" t="e">
        <f>VLOOKUP(テーブル1[[#This Row],[0]],関数用データ!$A$1:$B$34,2,FALSE)</f>
        <v>#N/A</v>
      </c>
      <c r="H34" s="6"/>
      <c r="I34" s="6"/>
      <c r="J34" s="10"/>
      <c r="K34" s="10"/>
      <c r="L34" s="10"/>
      <c r="M34" s="6"/>
      <c r="N34" s="18" t="e">
        <f>VLOOKUP(テーブル1[[#This Row],[国籍・地域]],関数用データ!$E$1:$F$205,2,FALSE)</f>
        <v>#N/A</v>
      </c>
      <c r="O34" s="6"/>
      <c r="P34" s="6"/>
      <c r="Q34" s="6"/>
      <c r="R34" s="6"/>
      <c r="S34" s="6"/>
      <c r="T34" s="29" t="s">
        <v>50</v>
      </c>
      <c r="U34" s="6"/>
      <c r="V34" s="6"/>
      <c r="W34" s="6"/>
      <c r="X34" s="7"/>
      <c r="Y34" s="51"/>
    </row>
    <row r="35" spans="2:25" ht="24.9" customHeight="1" x14ac:dyDescent="0.45">
      <c r="B35" s="81" t="s">
        <v>443</v>
      </c>
      <c r="C35" s="8">
        <v>29</v>
      </c>
      <c r="D35" s="6"/>
      <c r="E35" s="6"/>
      <c r="F35" s="25" t="str">
        <f>テーブル1[[#This Row],[試験会場]]&amp;テーブル1[[#This Row],[試験]]</f>
        <v/>
      </c>
      <c r="G35" s="25" t="e">
        <f>VLOOKUP(テーブル1[[#This Row],[0]],関数用データ!$A$1:$B$34,2,FALSE)</f>
        <v>#N/A</v>
      </c>
      <c r="H35" s="6"/>
      <c r="I35" s="6"/>
      <c r="J35" s="10"/>
      <c r="K35" s="10"/>
      <c r="L35" s="10"/>
      <c r="M35" s="6"/>
      <c r="N35" s="18" t="e">
        <f>VLOOKUP(テーブル1[[#This Row],[国籍・地域]],関数用データ!$E$1:$F$205,2,FALSE)</f>
        <v>#N/A</v>
      </c>
      <c r="O35" s="6"/>
      <c r="P35" s="6"/>
      <c r="Q35" s="6"/>
      <c r="R35" s="6"/>
      <c r="S35" s="6"/>
      <c r="T35" s="29" t="s">
        <v>50</v>
      </c>
      <c r="U35" s="6"/>
      <c r="V35" s="6"/>
      <c r="W35" s="6"/>
      <c r="X35" s="7"/>
      <c r="Y35" s="51"/>
    </row>
    <row r="36" spans="2:25" ht="24.9" customHeight="1" x14ac:dyDescent="0.45">
      <c r="B36" s="81" t="s">
        <v>443</v>
      </c>
      <c r="C36" s="8">
        <v>30</v>
      </c>
      <c r="D36" s="6"/>
      <c r="E36" s="6"/>
      <c r="F36" s="25" t="str">
        <f>テーブル1[[#This Row],[試験会場]]&amp;テーブル1[[#This Row],[試験]]</f>
        <v/>
      </c>
      <c r="G36" s="25" t="e">
        <f>VLOOKUP(テーブル1[[#This Row],[0]],関数用データ!$A$1:$B$34,2,FALSE)</f>
        <v>#N/A</v>
      </c>
      <c r="H36" s="6"/>
      <c r="I36" s="6"/>
      <c r="J36" s="10"/>
      <c r="K36" s="10"/>
      <c r="L36" s="10"/>
      <c r="M36" s="6"/>
      <c r="N36" s="18" t="e">
        <f>VLOOKUP(テーブル1[[#This Row],[国籍・地域]],関数用データ!$E$1:$F$205,2,FALSE)</f>
        <v>#N/A</v>
      </c>
      <c r="O36" s="6"/>
      <c r="P36" s="6"/>
      <c r="Q36" s="6"/>
      <c r="R36" s="6"/>
      <c r="S36" s="6"/>
      <c r="T36" s="29" t="s">
        <v>50</v>
      </c>
      <c r="U36" s="6"/>
      <c r="V36" s="6"/>
      <c r="W36" s="6"/>
      <c r="X36" s="7"/>
      <c r="Y36" s="51"/>
    </row>
    <row r="37" spans="2:25" ht="24.9" customHeight="1" x14ac:dyDescent="0.45">
      <c r="B37" s="81" t="s">
        <v>443</v>
      </c>
      <c r="C37" s="8">
        <v>31</v>
      </c>
      <c r="D37" s="6"/>
      <c r="E37" s="6"/>
      <c r="F37" s="25" t="str">
        <f>テーブル1[[#This Row],[試験会場]]&amp;テーブル1[[#This Row],[試験]]</f>
        <v/>
      </c>
      <c r="G37" s="25" t="e">
        <f>VLOOKUP(テーブル1[[#This Row],[0]],関数用データ!$A$1:$B$34,2,FALSE)</f>
        <v>#N/A</v>
      </c>
      <c r="H37" s="6"/>
      <c r="I37" s="6"/>
      <c r="J37" s="10"/>
      <c r="K37" s="10"/>
      <c r="L37" s="10"/>
      <c r="M37" s="6"/>
      <c r="N37" s="18" t="e">
        <f>VLOOKUP(テーブル1[[#This Row],[国籍・地域]],関数用データ!$E$1:$F$205,2,FALSE)</f>
        <v>#N/A</v>
      </c>
      <c r="O37" s="6"/>
      <c r="P37" s="6"/>
      <c r="Q37" s="6"/>
      <c r="R37" s="6"/>
      <c r="S37" s="6"/>
      <c r="T37" s="29" t="s">
        <v>50</v>
      </c>
      <c r="U37" s="6"/>
      <c r="V37" s="6"/>
      <c r="W37" s="6"/>
      <c r="X37" s="7"/>
      <c r="Y37" s="51"/>
    </row>
    <row r="38" spans="2:25" ht="24.75" customHeight="1" x14ac:dyDescent="0.45">
      <c r="B38" s="81" t="s">
        <v>443</v>
      </c>
      <c r="C38" s="8">
        <v>32</v>
      </c>
      <c r="D38" s="6"/>
      <c r="E38" s="6"/>
      <c r="F38" s="25" t="str">
        <f>テーブル1[[#This Row],[試験会場]]&amp;テーブル1[[#This Row],[試験]]</f>
        <v/>
      </c>
      <c r="G38" s="25" t="e">
        <f>VLOOKUP(テーブル1[[#This Row],[0]],関数用データ!$A$1:$B$34,2,FALSE)</f>
        <v>#N/A</v>
      </c>
      <c r="H38" s="6"/>
      <c r="I38" s="6"/>
      <c r="J38" s="10"/>
      <c r="K38" s="10"/>
      <c r="L38" s="10"/>
      <c r="M38" s="6"/>
      <c r="N38" s="18" t="e">
        <f>VLOOKUP(テーブル1[[#This Row],[国籍・地域]],関数用データ!$E$1:$F$205,2,FALSE)</f>
        <v>#N/A</v>
      </c>
      <c r="O38" s="6"/>
      <c r="P38" s="6"/>
      <c r="Q38" s="6"/>
      <c r="R38" s="6"/>
      <c r="S38" s="6"/>
      <c r="T38" s="29" t="s">
        <v>50</v>
      </c>
      <c r="U38" s="6"/>
      <c r="V38" s="6"/>
      <c r="W38" s="6"/>
      <c r="X38" s="7"/>
      <c r="Y38" s="51"/>
    </row>
    <row r="39" spans="2:25" ht="24.9" customHeight="1" x14ac:dyDescent="0.45">
      <c r="B39" s="81" t="s">
        <v>443</v>
      </c>
      <c r="C39" s="8">
        <v>33</v>
      </c>
      <c r="D39" s="6"/>
      <c r="E39" s="6"/>
      <c r="F39" s="25" t="str">
        <f>テーブル1[[#This Row],[試験会場]]&amp;テーブル1[[#This Row],[試験]]</f>
        <v/>
      </c>
      <c r="G39" s="25" t="e">
        <f>VLOOKUP(テーブル1[[#This Row],[0]],関数用データ!$A$1:$B$34,2,FALSE)</f>
        <v>#N/A</v>
      </c>
      <c r="H39" s="6"/>
      <c r="I39" s="6"/>
      <c r="J39" s="10"/>
      <c r="K39" s="10"/>
      <c r="L39" s="10"/>
      <c r="M39" s="6"/>
      <c r="N39" s="18" t="e">
        <f>VLOOKUP(テーブル1[[#This Row],[国籍・地域]],関数用データ!$E$1:$F$205,2,FALSE)</f>
        <v>#N/A</v>
      </c>
      <c r="O39" s="7"/>
      <c r="P39" s="6"/>
      <c r="Q39" s="6"/>
      <c r="R39" s="6"/>
      <c r="S39" s="6"/>
      <c r="T39" s="29" t="s">
        <v>50</v>
      </c>
      <c r="U39" s="6"/>
      <c r="V39" s="6"/>
      <c r="W39" s="6"/>
      <c r="X39" s="7"/>
      <c r="Y39" s="51"/>
    </row>
    <row r="40" spans="2:25" ht="24.9" customHeight="1" x14ac:dyDescent="0.45">
      <c r="B40" s="81" t="s">
        <v>443</v>
      </c>
      <c r="C40" s="8">
        <v>34</v>
      </c>
      <c r="D40" s="6"/>
      <c r="E40" s="6"/>
      <c r="F40" s="25" t="str">
        <f>テーブル1[[#This Row],[試験会場]]&amp;テーブル1[[#This Row],[試験]]</f>
        <v/>
      </c>
      <c r="G40" s="25" t="e">
        <f>VLOOKUP(テーブル1[[#This Row],[0]],関数用データ!$A$1:$B$34,2,FALSE)</f>
        <v>#N/A</v>
      </c>
      <c r="H40" s="6"/>
      <c r="I40" s="6"/>
      <c r="J40" s="10"/>
      <c r="K40" s="10"/>
      <c r="L40" s="10"/>
      <c r="M40" s="6"/>
      <c r="N40" s="18" t="e">
        <f>VLOOKUP(テーブル1[[#This Row],[国籍・地域]],関数用データ!$E$1:$F$205,2,FALSE)</f>
        <v>#N/A</v>
      </c>
      <c r="O40" s="6"/>
      <c r="P40" s="6"/>
      <c r="Q40" s="6"/>
      <c r="R40" s="6"/>
      <c r="S40" s="6"/>
      <c r="T40" s="29" t="s">
        <v>50</v>
      </c>
      <c r="U40" s="6"/>
      <c r="V40" s="6"/>
      <c r="W40" s="6"/>
      <c r="X40" s="7"/>
      <c r="Y40" s="51"/>
    </row>
    <row r="41" spans="2:25" ht="24.9" customHeight="1" x14ac:dyDescent="0.45">
      <c r="B41" s="81" t="s">
        <v>443</v>
      </c>
      <c r="C41" s="8">
        <v>35</v>
      </c>
      <c r="D41" s="6"/>
      <c r="E41" s="6"/>
      <c r="F41" s="25" t="str">
        <f>テーブル1[[#This Row],[試験会場]]&amp;テーブル1[[#This Row],[試験]]</f>
        <v/>
      </c>
      <c r="G41" s="25" t="e">
        <f>VLOOKUP(テーブル1[[#This Row],[0]],関数用データ!$A$1:$B$34,2,FALSE)</f>
        <v>#N/A</v>
      </c>
      <c r="H41" s="6"/>
      <c r="I41" s="6"/>
      <c r="J41" s="10"/>
      <c r="K41" s="10"/>
      <c r="L41" s="10"/>
      <c r="M41" s="6"/>
      <c r="N41" s="18" t="e">
        <f>VLOOKUP(テーブル1[[#This Row],[国籍・地域]],関数用データ!$E$1:$F$205,2,FALSE)</f>
        <v>#N/A</v>
      </c>
      <c r="O41" s="6"/>
      <c r="P41" s="6"/>
      <c r="Q41" s="6"/>
      <c r="R41" s="6"/>
      <c r="S41" s="6"/>
      <c r="T41" s="29" t="s">
        <v>50</v>
      </c>
      <c r="U41" s="6"/>
      <c r="V41" s="6"/>
      <c r="W41" s="6"/>
      <c r="X41" s="7"/>
      <c r="Y41" s="51"/>
    </row>
    <row r="42" spans="2:25" ht="24.9" customHeight="1" x14ac:dyDescent="0.45">
      <c r="B42" s="81" t="s">
        <v>443</v>
      </c>
      <c r="C42" s="8">
        <v>36</v>
      </c>
      <c r="D42" s="6"/>
      <c r="E42" s="6"/>
      <c r="F42" s="25" t="str">
        <f>テーブル1[[#This Row],[試験会場]]&amp;テーブル1[[#This Row],[試験]]</f>
        <v/>
      </c>
      <c r="G42" s="25" t="e">
        <f>VLOOKUP(テーブル1[[#This Row],[0]],関数用データ!$A$1:$B$34,2,FALSE)</f>
        <v>#N/A</v>
      </c>
      <c r="H42" s="6"/>
      <c r="I42" s="6"/>
      <c r="J42" s="10"/>
      <c r="K42" s="10"/>
      <c r="L42" s="10"/>
      <c r="M42" s="6"/>
      <c r="N42" s="18" t="e">
        <f>VLOOKUP(テーブル1[[#This Row],[国籍・地域]],関数用データ!$E$1:$F$205,2,FALSE)</f>
        <v>#N/A</v>
      </c>
      <c r="O42" s="6"/>
      <c r="P42" s="6"/>
      <c r="Q42" s="6"/>
      <c r="R42" s="6"/>
      <c r="S42" s="6"/>
      <c r="T42" s="29" t="s">
        <v>50</v>
      </c>
      <c r="U42" s="6"/>
      <c r="V42" s="6"/>
      <c r="W42" s="6"/>
      <c r="X42" s="7"/>
      <c r="Y42" s="51"/>
    </row>
    <row r="43" spans="2:25" ht="24.9" customHeight="1" x14ac:dyDescent="0.45">
      <c r="B43" s="81" t="s">
        <v>443</v>
      </c>
      <c r="C43" s="8">
        <v>37</v>
      </c>
      <c r="D43" s="6"/>
      <c r="E43" s="6"/>
      <c r="F43" s="25" t="str">
        <f>テーブル1[[#This Row],[試験会場]]&amp;テーブル1[[#This Row],[試験]]</f>
        <v/>
      </c>
      <c r="G43" s="25" t="e">
        <f>VLOOKUP(テーブル1[[#This Row],[0]],関数用データ!$A$1:$B$34,2,FALSE)</f>
        <v>#N/A</v>
      </c>
      <c r="H43" s="6"/>
      <c r="I43" s="6"/>
      <c r="J43" s="10"/>
      <c r="K43" s="10"/>
      <c r="L43" s="10"/>
      <c r="M43" s="6"/>
      <c r="N43" s="18" t="e">
        <f>VLOOKUP(テーブル1[[#This Row],[国籍・地域]],関数用データ!$E$1:$F$205,2,FALSE)</f>
        <v>#N/A</v>
      </c>
      <c r="O43" s="6"/>
      <c r="P43" s="6"/>
      <c r="Q43" s="6"/>
      <c r="R43" s="6"/>
      <c r="S43" s="6"/>
      <c r="T43" s="29" t="s">
        <v>50</v>
      </c>
      <c r="U43" s="6"/>
      <c r="V43" s="6"/>
      <c r="W43" s="6"/>
      <c r="X43" s="7"/>
      <c r="Y43" s="51"/>
    </row>
    <row r="44" spans="2:25" ht="24.6" customHeight="1" x14ac:dyDescent="0.45">
      <c r="B44" s="81" t="s">
        <v>443</v>
      </c>
      <c r="C44" s="8">
        <v>38</v>
      </c>
      <c r="D44" s="6"/>
      <c r="E44" s="6"/>
      <c r="F44" s="25" t="str">
        <f>テーブル1[[#This Row],[試験会場]]&amp;テーブル1[[#This Row],[試験]]</f>
        <v/>
      </c>
      <c r="G44" s="25" t="e">
        <f>VLOOKUP(テーブル1[[#This Row],[0]],関数用データ!$A$1:$B$34,2,FALSE)</f>
        <v>#N/A</v>
      </c>
      <c r="H44" s="6"/>
      <c r="I44" s="6"/>
      <c r="J44" s="10"/>
      <c r="K44" s="10"/>
      <c r="L44" s="10"/>
      <c r="M44" s="6"/>
      <c r="N44" s="18" t="e">
        <f>VLOOKUP(テーブル1[[#This Row],[国籍・地域]],関数用データ!$E$1:$F$205,2,FALSE)</f>
        <v>#N/A</v>
      </c>
      <c r="O44" s="6"/>
      <c r="P44" s="6"/>
      <c r="Q44" s="6"/>
      <c r="R44" s="6"/>
      <c r="S44" s="28"/>
      <c r="T44" s="29" t="s">
        <v>50</v>
      </c>
      <c r="U44" s="6"/>
      <c r="V44" s="6"/>
      <c r="W44" s="6"/>
      <c r="X44" s="7"/>
      <c r="Y44" s="51"/>
    </row>
    <row r="45" spans="2:25" ht="24.6" customHeight="1" x14ac:dyDescent="0.45">
      <c r="B45" s="81" t="s">
        <v>443</v>
      </c>
      <c r="C45" s="8">
        <v>39</v>
      </c>
      <c r="D45" s="6"/>
      <c r="E45" s="6"/>
      <c r="F45" s="25" t="str">
        <f>テーブル1[[#This Row],[試験会場]]&amp;テーブル1[[#This Row],[試験]]</f>
        <v/>
      </c>
      <c r="G45" s="25" t="e">
        <f>VLOOKUP(テーブル1[[#This Row],[0]],関数用データ!$A$1:$B$34,2,FALSE)</f>
        <v>#N/A</v>
      </c>
      <c r="H45" s="6"/>
      <c r="I45" s="6"/>
      <c r="J45" s="10"/>
      <c r="K45" s="10"/>
      <c r="L45" s="10"/>
      <c r="M45" s="6"/>
      <c r="N45" s="18" t="e">
        <f>VLOOKUP(テーブル1[[#This Row],[国籍・地域]],関数用データ!$E$1:$F$205,2,FALSE)</f>
        <v>#N/A</v>
      </c>
      <c r="O45" s="6"/>
      <c r="P45" s="6"/>
      <c r="Q45" s="6"/>
      <c r="R45" s="6"/>
      <c r="S45" s="28"/>
      <c r="T45" s="29" t="s">
        <v>50</v>
      </c>
      <c r="U45" s="6"/>
      <c r="V45" s="6"/>
      <c r="W45" s="6"/>
      <c r="X45" s="7"/>
      <c r="Y45" s="51"/>
    </row>
    <row r="46" spans="2:25" ht="24.6" customHeight="1" x14ac:dyDescent="0.45">
      <c r="B46" s="81" t="s">
        <v>443</v>
      </c>
      <c r="C46" s="8">
        <v>40</v>
      </c>
      <c r="D46" s="6"/>
      <c r="E46" s="6"/>
      <c r="F46" s="25" t="str">
        <f>テーブル1[[#This Row],[試験会場]]&amp;テーブル1[[#This Row],[試験]]</f>
        <v/>
      </c>
      <c r="G46" s="25" t="e">
        <f>VLOOKUP(テーブル1[[#This Row],[0]],関数用データ!$A$1:$B$34,2,FALSE)</f>
        <v>#N/A</v>
      </c>
      <c r="H46" s="6"/>
      <c r="I46" s="6"/>
      <c r="J46" s="10"/>
      <c r="K46" s="10"/>
      <c r="L46" s="10"/>
      <c r="M46" s="6"/>
      <c r="N46" s="18" t="e">
        <f>VLOOKUP(テーブル1[[#This Row],[国籍・地域]],関数用データ!$E$1:$F$205,2,FALSE)</f>
        <v>#N/A</v>
      </c>
      <c r="O46" s="6"/>
      <c r="P46" s="6"/>
      <c r="Q46" s="6"/>
      <c r="R46" s="6"/>
      <c r="S46" s="28"/>
      <c r="T46" s="29" t="s">
        <v>50</v>
      </c>
      <c r="U46" s="6"/>
      <c r="V46" s="6"/>
      <c r="W46" s="6"/>
      <c r="X46" s="7"/>
      <c r="Y46" s="51"/>
    </row>
    <row r="47" spans="2:25" ht="24.6" customHeight="1" x14ac:dyDescent="0.45">
      <c r="B47" s="81" t="s">
        <v>443</v>
      </c>
      <c r="C47" s="8">
        <v>41</v>
      </c>
      <c r="D47" s="16"/>
      <c r="E47" s="6"/>
      <c r="F47" s="25" t="str">
        <f>テーブル1[[#This Row],[試験会場]]&amp;テーブル1[[#This Row],[試験]]</f>
        <v/>
      </c>
      <c r="G47" s="25" t="e">
        <f>VLOOKUP(テーブル1[[#This Row],[0]],関数用データ!$A$1:$B$34,2,FALSE)</f>
        <v>#N/A</v>
      </c>
      <c r="H47" s="6"/>
      <c r="I47" s="6"/>
      <c r="J47" s="10"/>
      <c r="K47" s="10"/>
      <c r="L47" s="10"/>
      <c r="M47" s="6"/>
      <c r="N47" s="18" t="e">
        <f>VLOOKUP(テーブル1[[#This Row],[国籍・地域]],関数用データ!$E$1:$F$205,2,FALSE)</f>
        <v>#N/A</v>
      </c>
      <c r="O47" s="6"/>
      <c r="P47" s="6"/>
      <c r="Q47" s="6"/>
      <c r="R47" s="6"/>
      <c r="S47" s="28"/>
      <c r="T47" s="29" t="s">
        <v>50</v>
      </c>
      <c r="U47" s="6"/>
      <c r="V47" s="6"/>
      <c r="W47" s="6"/>
      <c r="X47" s="7"/>
      <c r="Y47" s="51"/>
    </row>
    <row r="48" spans="2:25" ht="24.6" customHeight="1" x14ac:dyDescent="0.45">
      <c r="B48" s="81" t="s">
        <v>443</v>
      </c>
      <c r="C48" s="8">
        <v>42</v>
      </c>
      <c r="D48" s="6"/>
      <c r="E48" s="6"/>
      <c r="F48" s="25" t="str">
        <f>テーブル1[[#This Row],[試験会場]]&amp;テーブル1[[#This Row],[試験]]</f>
        <v/>
      </c>
      <c r="G48" s="25" t="e">
        <f>VLOOKUP(テーブル1[[#This Row],[0]],関数用データ!$A$1:$B$34,2,FALSE)</f>
        <v>#N/A</v>
      </c>
      <c r="H48" s="6"/>
      <c r="I48" s="6"/>
      <c r="J48" s="10"/>
      <c r="K48" s="10"/>
      <c r="L48" s="10"/>
      <c r="M48" s="6"/>
      <c r="N48" s="18" t="e">
        <f>VLOOKUP(テーブル1[[#This Row],[国籍・地域]],関数用データ!$E$1:$F$205,2,FALSE)</f>
        <v>#N/A</v>
      </c>
      <c r="O48" s="6"/>
      <c r="P48" s="6"/>
      <c r="Q48" s="6"/>
      <c r="R48" s="6"/>
      <c r="S48" s="28"/>
      <c r="T48" s="29" t="s">
        <v>50</v>
      </c>
      <c r="U48" s="6"/>
      <c r="V48" s="6"/>
      <c r="W48" s="6"/>
      <c r="X48" s="7"/>
      <c r="Y48" s="51"/>
    </row>
    <row r="49" spans="2:25" ht="24.6" customHeight="1" x14ac:dyDescent="0.45">
      <c r="B49" s="81" t="s">
        <v>443</v>
      </c>
      <c r="C49" s="8">
        <v>43</v>
      </c>
      <c r="D49" s="6"/>
      <c r="E49" s="6"/>
      <c r="F49" s="25" t="str">
        <f>テーブル1[[#This Row],[試験会場]]&amp;テーブル1[[#This Row],[試験]]</f>
        <v/>
      </c>
      <c r="G49" s="25" t="e">
        <f>VLOOKUP(テーブル1[[#This Row],[0]],関数用データ!$A$1:$B$34,2,FALSE)</f>
        <v>#N/A</v>
      </c>
      <c r="H49" s="6"/>
      <c r="I49" s="6"/>
      <c r="J49" s="10"/>
      <c r="K49" s="10"/>
      <c r="L49" s="10"/>
      <c r="M49" s="6"/>
      <c r="N49" s="18" t="e">
        <f>VLOOKUP(テーブル1[[#This Row],[国籍・地域]],関数用データ!$E$1:$F$205,2,FALSE)</f>
        <v>#N/A</v>
      </c>
      <c r="O49" s="6"/>
      <c r="P49" s="6"/>
      <c r="Q49" s="6"/>
      <c r="R49" s="6"/>
      <c r="S49" s="28"/>
      <c r="T49" s="29" t="s">
        <v>50</v>
      </c>
      <c r="U49" s="6"/>
      <c r="V49" s="6"/>
      <c r="W49" s="6"/>
      <c r="X49" s="7"/>
      <c r="Y49" s="51"/>
    </row>
    <row r="50" spans="2:25" ht="24.6" customHeight="1" thickBot="1" x14ac:dyDescent="0.5">
      <c r="B50" s="81" t="s">
        <v>443</v>
      </c>
      <c r="C50" s="12">
        <v>44</v>
      </c>
      <c r="D50" s="44"/>
      <c r="E50" s="44"/>
      <c r="F50" s="46" t="str">
        <f>テーブル1[[#This Row],[試験会場]]&amp;テーブル1[[#This Row],[試験]]</f>
        <v/>
      </c>
      <c r="G50" s="46" t="e">
        <f>VLOOKUP(テーブル1[[#This Row],[0]],関数用データ!$A$1:$B$34,2,FALSE)</f>
        <v>#N/A</v>
      </c>
      <c r="H50" s="13"/>
      <c r="I50" s="13"/>
      <c r="J50" s="14"/>
      <c r="K50" s="14"/>
      <c r="L50" s="14"/>
      <c r="M50" s="44"/>
      <c r="N50" s="41" t="e">
        <f>VLOOKUP(テーブル1[[#This Row],[国籍・地域]],関数用データ!$E$1:$F$205,2,FALSE)</f>
        <v>#N/A</v>
      </c>
      <c r="O50" s="13"/>
      <c r="P50" s="13"/>
      <c r="Q50" s="13"/>
      <c r="R50" s="13"/>
      <c r="S50" s="53"/>
      <c r="T50" s="54" t="s">
        <v>50</v>
      </c>
      <c r="U50" s="13"/>
      <c r="V50" s="13"/>
      <c r="W50" s="13"/>
      <c r="X50" s="55"/>
      <c r="Y50" s="56"/>
    </row>
  </sheetData>
  <mergeCells count="2">
    <mergeCell ref="B2:Y2"/>
    <mergeCell ref="B3:Y3"/>
  </mergeCells>
  <phoneticPr fontId="18"/>
  <pageMargins left="0.23622047244094491" right="0.23622047244094491" top="0.74803149606299213" bottom="0.74803149606299213" header="0.31496062992125984" footer="0.31496062992125984"/>
  <pageSetup paperSize="9" scale="36" fitToWidth="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A0050D-D1DB-4C1A-B2F2-3968A40DD38C}">
  <dimension ref="A1:F205"/>
  <sheetViews>
    <sheetView topLeftCell="A193" workbookViewId="0">
      <selection activeCell="A31" sqref="A31"/>
    </sheetView>
  </sheetViews>
  <sheetFormatPr defaultRowHeight="18" x14ac:dyDescent="0.45"/>
  <cols>
    <col min="1" max="1" width="10.796875" customWidth="1"/>
    <col min="5" max="5" width="8.796875" style="34"/>
    <col min="6" max="6" width="8.796875" style="40"/>
  </cols>
  <sheetData>
    <row r="1" spans="1:6" x14ac:dyDescent="0.45">
      <c r="A1" s="69" t="s">
        <v>403</v>
      </c>
      <c r="B1" s="72">
        <v>1710930</v>
      </c>
      <c r="C1" s="30"/>
      <c r="D1" s="30"/>
      <c r="E1" s="32" t="s">
        <v>20</v>
      </c>
      <c r="F1" s="33" t="s">
        <v>21</v>
      </c>
    </row>
    <row r="2" spans="1:6" x14ac:dyDescent="0.45">
      <c r="A2" s="70" t="s">
        <v>404</v>
      </c>
      <c r="B2" s="71">
        <v>1710933</v>
      </c>
      <c r="C2" s="30"/>
      <c r="D2" s="30"/>
      <c r="E2" s="34" t="s">
        <v>346</v>
      </c>
      <c r="F2" s="40">
        <v>144</v>
      </c>
    </row>
    <row r="3" spans="1:6" x14ac:dyDescent="0.45">
      <c r="A3" s="70" t="s">
        <v>405</v>
      </c>
      <c r="B3" s="71">
        <v>1710941</v>
      </c>
      <c r="C3" s="30"/>
      <c r="D3" s="30"/>
      <c r="E3" s="34" t="s">
        <v>347</v>
      </c>
      <c r="F3" s="40">
        <v>144</v>
      </c>
    </row>
    <row r="4" spans="1:6" x14ac:dyDescent="0.45">
      <c r="A4" s="70" t="s">
        <v>389</v>
      </c>
      <c r="B4" s="71">
        <v>1710942</v>
      </c>
      <c r="C4" s="30"/>
      <c r="D4" s="30"/>
      <c r="E4" s="34" t="s">
        <v>348</v>
      </c>
      <c r="F4" s="40">
        <v>145</v>
      </c>
    </row>
    <row r="5" spans="1:6" x14ac:dyDescent="0.45">
      <c r="A5" s="70" t="s">
        <v>392</v>
      </c>
      <c r="B5" s="71">
        <v>1710900</v>
      </c>
      <c r="C5" s="30"/>
      <c r="D5" s="30"/>
      <c r="E5" s="32" t="s">
        <v>28</v>
      </c>
      <c r="F5" s="33" t="s">
        <v>29</v>
      </c>
    </row>
    <row r="6" spans="1:6" x14ac:dyDescent="0.45">
      <c r="A6" s="70" t="s">
        <v>390</v>
      </c>
      <c r="B6" s="71">
        <v>1710943</v>
      </c>
      <c r="C6" s="30"/>
      <c r="D6" s="30"/>
      <c r="E6" s="32" t="s">
        <v>22</v>
      </c>
      <c r="F6" s="33" t="s">
        <v>23</v>
      </c>
    </row>
    <row r="7" spans="1:6" x14ac:dyDescent="0.45">
      <c r="A7" s="70" t="s">
        <v>406</v>
      </c>
      <c r="B7" s="71">
        <v>1710950</v>
      </c>
      <c r="C7" s="30"/>
      <c r="D7" s="30"/>
      <c r="E7" s="32" t="s">
        <v>32</v>
      </c>
      <c r="F7" s="33" t="s">
        <v>33</v>
      </c>
    </row>
    <row r="8" spans="1:6" x14ac:dyDescent="0.45">
      <c r="A8" s="70" t="s">
        <v>393</v>
      </c>
      <c r="B8" s="71">
        <v>1710910</v>
      </c>
      <c r="C8" s="30"/>
      <c r="D8" s="30"/>
      <c r="E8" s="32" t="s">
        <v>115</v>
      </c>
      <c r="F8" s="33" t="s">
        <v>116</v>
      </c>
    </row>
    <row r="9" spans="1:6" x14ac:dyDescent="0.45">
      <c r="A9" s="70" t="s">
        <v>407</v>
      </c>
      <c r="B9" s="71">
        <v>1710960</v>
      </c>
      <c r="C9" s="30"/>
      <c r="D9" s="30"/>
      <c r="E9" s="32" t="s">
        <v>73</v>
      </c>
      <c r="F9" s="33" t="s">
        <v>74</v>
      </c>
    </row>
    <row r="10" spans="1:6" x14ac:dyDescent="0.45">
      <c r="A10" s="70" t="s">
        <v>394</v>
      </c>
      <c r="B10" s="71">
        <v>1710920</v>
      </c>
      <c r="C10" s="30"/>
      <c r="D10" s="30"/>
      <c r="E10" s="32" t="s">
        <v>79</v>
      </c>
      <c r="F10" s="33" t="s">
        <v>80</v>
      </c>
    </row>
    <row r="11" spans="1:6" x14ac:dyDescent="0.45">
      <c r="A11" s="70" t="s">
        <v>395</v>
      </c>
      <c r="B11" s="71">
        <v>1710961</v>
      </c>
      <c r="C11" s="30"/>
      <c r="D11" s="30"/>
      <c r="E11" s="32" t="s">
        <v>81</v>
      </c>
      <c r="F11" s="33" t="s">
        <v>82</v>
      </c>
    </row>
    <row r="12" spans="1:6" x14ac:dyDescent="0.45">
      <c r="A12" s="70" t="s">
        <v>408</v>
      </c>
      <c r="B12" s="71">
        <v>1710963</v>
      </c>
      <c r="C12" s="30"/>
      <c r="D12" s="30"/>
      <c r="E12" s="32" t="s">
        <v>83</v>
      </c>
      <c r="F12" s="33" t="s">
        <v>84</v>
      </c>
    </row>
    <row r="13" spans="1:6" x14ac:dyDescent="0.45">
      <c r="A13" s="70" t="s">
        <v>396</v>
      </c>
      <c r="B13" s="71">
        <v>1710973</v>
      </c>
      <c r="C13" s="30"/>
      <c r="D13" s="30"/>
      <c r="E13" s="32" t="s">
        <v>377</v>
      </c>
      <c r="F13" s="33" t="s">
        <v>84</v>
      </c>
    </row>
    <row r="14" spans="1:6" x14ac:dyDescent="0.45">
      <c r="A14" s="70" t="s">
        <v>409</v>
      </c>
      <c r="B14" s="71">
        <v>1710975</v>
      </c>
      <c r="C14" s="30"/>
      <c r="D14" s="30"/>
      <c r="E14" s="32" t="s">
        <v>75</v>
      </c>
      <c r="F14" s="33" t="s">
        <v>76</v>
      </c>
    </row>
    <row r="15" spans="1:6" ht="18.600000000000001" thickBot="1" x14ac:dyDescent="0.5">
      <c r="A15" s="73" t="s">
        <v>410</v>
      </c>
      <c r="B15" s="74">
        <v>1710976</v>
      </c>
      <c r="C15" s="30"/>
      <c r="D15" s="30"/>
      <c r="E15" s="32" t="s">
        <v>77</v>
      </c>
      <c r="F15" s="33" t="s">
        <v>78</v>
      </c>
    </row>
    <row r="16" spans="1:6" x14ac:dyDescent="0.45">
      <c r="A16" s="69" t="s">
        <v>411</v>
      </c>
      <c r="B16" s="72">
        <v>1712930</v>
      </c>
      <c r="C16" s="30"/>
      <c r="D16" s="30"/>
      <c r="E16" s="32" t="s">
        <v>85</v>
      </c>
      <c r="F16" s="33" t="s">
        <v>86</v>
      </c>
    </row>
    <row r="17" spans="1:6" x14ac:dyDescent="0.45">
      <c r="A17" s="70" t="s">
        <v>412</v>
      </c>
      <c r="B17" s="71">
        <v>1712933</v>
      </c>
      <c r="C17" s="30"/>
      <c r="D17" s="30"/>
      <c r="E17" s="34" t="s">
        <v>135</v>
      </c>
      <c r="F17" s="33" t="s">
        <v>86</v>
      </c>
    </row>
    <row r="18" spans="1:6" x14ac:dyDescent="0.45">
      <c r="A18" s="70" t="s">
        <v>413</v>
      </c>
      <c r="B18" s="71">
        <v>1712941</v>
      </c>
      <c r="C18" s="30"/>
      <c r="D18" s="30"/>
      <c r="E18" s="34" t="s">
        <v>349</v>
      </c>
      <c r="F18" s="33" t="s">
        <v>86</v>
      </c>
    </row>
    <row r="19" spans="1:6" x14ac:dyDescent="0.45">
      <c r="A19" s="70" t="s">
        <v>414</v>
      </c>
      <c r="B19" s="71">
        <v>1712942</v>
      </c>
      <c r="C19" s="30"/>
      <c r="D19" s="30"/>
      <c r="E19" s="32" t="s">
        <v>95</v>
      </c>
      <c r="F19" s="33" t="s">
        <v>96</v>
      </c>
    </row>
    <row r="20" spans="1:6" x14ac:dyDescent="0.45">
      <c r="A20" s="70" t="s">
        <v>397</v>
      </c>
      <c r="B20" s="71">
        <v>1712900</v>
      </c>
      <c r="C20" s="30"/>
      <c r="D20" s="30"/>
      <c r="E20" s="32" t="s">
        <v>304</v>
      </c>
      <c r="F20" s="33" t="s">
        <v>305</v>
      </c>
    </row>
    <row r="21" spans="1:6" x14ac:dyDescent="0.45">
      <c r="A21" s="70" t="s">
        <v>391</v>
      </c>
      <c r="B21" s="71">
        <v>1712943</v>
      </c>
      <c r="C21" s="30"/>
      <c r="D21" s="30"/>
      <c r="E21" s="32" t="s">
        <v>103</v>
      </c>
      <c r="F21" s="33" t="s">
        <v>104</v>
      </c>
    </row>
    <row r="22" spans="1:6" x14ac:dyDescent="0.45">
      <c r="A22" s="70" t="s">
        <v>415</v>
      </c>
      <c r="B22" s="71">
        <v>1712950</v>
      </c>
      <c r="C22" s="30"/>
      <c r="D22" s="30"/>
      <c r="E22" s="32" t="s">
        <v>105</v>
      </c>
      <c r="F22" s="33" t="s">
        <v>106</v>
      </c>
    </row>
    <row r="23" spans="1:6" x14ac:dyDescent="0.45">
      <c r="A23" s="70" t="s">
        <v>398</v>
      </c>
      <c r="B23" s="71">
        <v>1712910</v>
      </c>
      <c r="C23" s="30"/>
      <c r="D23" s="30"/>
      <c r="E23" s="32" t="s">
        <v>107</v>
      </c>
      <c r="F23" s="33" t="s">
        <v>108</v>
      </c>
    </row>
    <row r="24" spans="1:6" x14ac:dyDescent="0.45">
      <c r="A24" s="70" t="s">
        <v>416</v>
      </c>
      <c r="B24" s="71">
        <v>1712960</v>
      </c>
      <c r="C24" s="30"/>
      <c r="D24" s="30"/>
      <c r="E24" s="32" t="s">
        <v>113</v>
      </c>
      <c r="F24" s="33" t="s">
        <v>114</v>
      </c>
    </row>
    <row r="25" spans="1:6" x14ac:dyDescent="0.45">
      <c r="A25" s="70" t="s">
        <v>399</v>
      </c>
      <c r="B25" s="71">
        <v>1712920</v>
      </c>
      <c r="C25" s="30"/>
      <c r="D25" s="30"/>
      <c r="E25" s="32" t="s">
        <v>119</v>
      </c>
      <c r="F25" s="33" t="s">
        <v>120</v>
      </c>
    </row>
    <row r="26" spans="1:6" x14ac:dyDescent="0.45">
      <c r="A26" s="70" t="s">
        <v>400</v>
      </c>
      <c r="B26" s="71">
        <v>1712961</v>
      </c>
      <c r="C26" s="30"/>
      <c r="D26" s="30"/>
      <c r="E26" s="32" t="s">
        <v>378</v>
      </c>
      <c r="F26" s="33" t="s">
        <v>120</v>
      </c>
    </row>
    <row r="27" spans="1:6" x14ac:dyDescent="0.45">
      <c r="A27" s="70" t="s">
        <v>417</v>
      </c>
      <c r="B27" s="71">
        <v>1712963</v>
      </c>
      <c r="C27" s="30"/>
      <c r="D27" s="30"/>
      <c r="E27" s="32" t="s">
        <v>109</v>
      </c>
      <c r="F27" s="33" t="s">
        <v>110</v>
      </c>
    </row>
    <row r="28" spans="1:6" x14ac:dyDescent="0.45">
      <c r="A28" s="70" t="s">
        <v>401</v>
      </c>
      <c r="B28" s="71">
        <v>1712973</v>
      </c>
      <c r="C28" s="30"/>
      <c r="D28" s="30"/>
      <c r="E28" s="32" t="s">
        <v>125</v>
      </c>
      <c r="F28" s="33" t="s">
        <v>126</v>
      </c>
    </row>
    <row r="29" spans="1:6" x14ac:dyDescent="0.45">
      <c r="A29" s="70" t="s">
        <v>418</v>
      </c>
      <c r="B29" s="71">
        <v>1712975</v>
      </c>
      <c r="C29" s="30"/>
      <c r="D29" s="30"/>
      <c r="E29" s="32" t="s">
        <v>127</v>
      </c>
      <c r="F29" s="33" t="s">
        <v>128</v>
      </c>
    </row>
    <row r="30" spans="1:6" ht="18.600000000000001" thickBot="1" x14ac:dyDescent="0.5">
      <c r="A30" s="73" t="s">
        <v>419</v>
      </c>
      <c r="B30" s="74">
        <v>1712976</v>
      </c>
      <c r="C30" s="30"/>
      <c r="D30" s="30"/>
      <c r="E30" s="32" t="s">
        <v>123</v>
      </c>
      <c r="F30" s="33" t="s">
        <v>124</v>
      </c>
    </row>
    <row r="31" spans="1:6" x14ac:dyDescent="0.45">
      <c r="A31" s="70" t="s">
        <v>444</v>
      </c>
      <c r="B31" s="71">
        <v>1714900</v>
      </c>
      <c r="C31" s="30"/>
      <c r="D31" s="30"/>
      <c r="E31" s="32" t="s">
        <v>36</v>
      </c>
      <c r="F31" s="33" t="s">
        <v>37</v>
      </c>
    </row>
    <row r="32" spans="1:6" x14ac:dyDescent="0.45">
      <c r="A32" s="70" t="s">
        <v>420</v>
      </c>
      <c r="B32" s="71">
        <v>1714910</v>
      </c>
      <c r="C32" s="30"/>
      <c r="D32" s="30"/>
      <c r="E32" s="32" t="s">
        <v>155</v>
      </c>
      <c r="F32" s="33" t="s">
        <v>156</v>
      </c>
    </row>
    <row r="33" spans="1:6" x14ac:dyDescent="0.45">
      <c r="A33" s="70" t="s">
        <v>421</v>
      </c>
      <c r="B33" s="71">
        <v>1714920</v>
      </c>
      <c r="C33" s="30"/>
      <c r="D33" s="30"/>
      <c r="E33" s="32" t="s">
        <v>161</v>
      </c>
      <c r="F33" s="33" t="s">
        <v>162</v>
      </c>
    </row>
    <row r="34" spans="1:6" ht="18.600000000000001" thickBot="1" x14ac:dyDescent="0.5">
      <c r="A34" s="73" t="s">
        <v>422</v>
      </c>
      <c r="B34" s="74">
        <v>1714973</v>
      </c>
      <c r="C34" s="30"/>
      <c r="D34" s="30"/>
      <c r="E34" s="32" t="s">
        <v>167</v>
      </c>
      <c r="F34" s="33" t="s">
        <v>168</v>
      </c>
    </row>
    <row r="35" spans="1:6" x14ac:dyDescent="0.45">
      <c r="C35" s="30"/>
      <c r="D35" s="30"/>
      <c r="E35" s="32" t="s">
        <v>165</v>
      </c>
      <c r="F35" s="33" t="s">
        <v>166</v>
      </c>
    </row>
    <row r="36" spans="1:6" x14ac:dyDescent="0.45">
      <c r="C36" s="30"/>
      <c r="D36" s="30"/>
      <c r="E36" s="32" t="s">
        <v>175</v>
      </c>
      <c r="F36" s="33" t="s">
        <v>176</v>
      </c>
    </row>
    <row r="37" spans="1:6" x14ac:dyDescent="0.45">
      <c r="C37" s="30"/>
      <c r="D37" s="30"/>
      <c r="E37" s="32" t="s">
        <v>179</v>
      </c>
      <c r="F37" s="33" t="s">
        <v>180</v>
      </c>
    </row>
    <row r="38" spans="1:6" x14ac:dyDescent="0.45">
      <c r="C38" s="30"/>
      <c r="D38" s="30"/>
      <c r="E38" s="32" t="s">
        <v>185</v>
      </c>
      <c r="F38" s="33" t="s">
        <v>186</v>
      </c>
    </row>
    <row r="39" spans="1:6" x14ac:dyDescent="0.45">
      <c r="C39" s="30"/>
      <c r="D39" s="30"/>
      <c r="E39" s="32" t="s">
        <v>187</v>
      </c>
      <c r="F39" s="33" t="s">
        <v>42</v>
      </c>
    </row>
    <row r="40" spans="1:6" x14ac:dyDescent="0.45">
      <c r="C40" s="30"/>
      <c r="D40" s="30"/>
      <c r="E40" s="34" t="s">
        <v>139</v>
      </c>
      <c r="F40" s="33" t="s">
        <v>42</v>
      </c>
    </row>
    <row r="41" spans="1:6" x14ac:dyDescent="0.45">
      <c r="C41" s="30"/>
      <c r="D41" s="30"/>
      <c r="E41" s="34" t="s">
        <v>350</v>
      </c>
      <c r="F41" s="33" t="s">
        <v>42</v>
      </c>
    </row>
    <row r="42" spans="1:6" x14ac:dyDescent="0.45">
      <c r="C42" s="30"/>
      <c r="D42" s="30"/>
      <c r="E42" s="34" t="s">
        <v>379</v>
      </c>
      <c r="F42" s="33" t="s">
        <v>42</v>
      </c>
    </row>
    <row r="43" spans="1:6" x14ac:dyDescent="0.45">
      <c r="C43" s="30"/>
      <c r="D43" s="30"/>
      <c r="E43" s="32" t="s">
        <v>177</v>
      </c>
      <c r="F43" s="33" t="s">
        <v>178</v>
      </c>
    </row>
    <row r="44" spans="1:6" x14ac:dyDescent="0.45">
      <c r="C44" s="30"/>
      <c r="D44" s="30"/>
      <c r="E44" s="32" t="s">
        <v>198</v>
      </c>
      <c r="F44" s="33" t="s">
        <v>199</v>
      </c>
    </row>
    <row r="45" spans="1:6" x14ac:dyDescent="0.45">
      <c r="C45" s="30"/>
      <c r="D45" s="30"/>
      <c r="E45" t="s">
        <v>351</v>
      </c>
      <c r="F45" s="40" t="s">
        <v>352</v>
      </c>
    </row>
    <row r="46" spans="1:6" x14ac:dyDescent="0.45">
      <c r="C46" s="30"/>
      <c r="D46" s="30"/>
      <c r="E46" t="s">
        <v>353</v>
      </c>
      <c r="F46" s="40" t="s">
        <v>352</v>
      </c>
    </row>
    <row r="47" spans="1:6" x14ac:dyDescent="0.45">
      <c r="C47" s="30"/>
      <c r="D47" s="30"/>
      <c r="E47" s="32" t="s">
        <v>331</v>
      </c>
      <c r="F47" s="33" t="s">
        <v>332</v>
      </c>
    </row>
    <row r="48" spans="1:6" x14ac:dyDescent="0.45">
      <c r="C48" s="30"/>
      <c r="D48" s="30"/>
      <c r="E48" s="32" t="s">
        <v>354</v>
      </c>
      <c r="F48" s="33" t="s">
        <v>332</v>
      </c>
    </row>
    <row r="49" spans="3:6" x14ac:dyDescent="0.45">
      <c r="C49" s="30"/>
      <c r="D49" s="30"/>
      <c r="E49" s="32" t="s">
        <v>206</v>
      </c>
      <c r="F49" s="33" t="s">
        <v>207</v>
      </c>
    </row>
    <row r="50" spans="3:6" x14ac:dyDescent="0.45">
      <c r="C50" s="30"/>
      <c r="D50" s="30"/>
      <c r="E50" s="32" t="s">
        <v>8</v>
      </c>
      <c r="F50" s="33" t="s">
        <v>46</v>
      </c>
    </row>
    <row r="51" spans="3:6" x14ac:dyDescent="0.45">
      <c r="C51" s="30"/>
      <c r="D51" s="30"/>
      <c r="E51" s="32" t="s">
        <v>355</v>
      </c>
      <c r="F51" s="33" t="s">
        <v>46</v>
      </c>
    </row>
    <row r="52" spans="3:6" x14ac:dyDescent="0.45">
      <c r="C52" s="30"/>
      <c r="D52" s="30"/>
      <c r="E52" s="32" t="s">
        <v>356</v>
      </c>
      <c r="F52" s="33" t="s">
        <v>46</v>
      </c>
    </row>
    <row r="53" spans="3:6" x14ac:dyDescent="0.45">
      <c r="C53" s="30"/>
      <c r="D53" s="30"/>
      <c r="E53" s="32" t="s">
        <v>357</v>
      </c>
      <c r="F53" s="33" t="s">
        <v>46</v>
      </c>
    </row>
    <row r="54" spans="3:6" x14ac:dyDescent="0.45">
      <c r="C54" s="30"/>
      <c r="D54" s="30"/>
      <c r="E54" s="32" t="s">
        <v>380</v>
      </c>
      <c r="F54" s="33" t="s">
        <v>46</v>
      </c>
    </row>
    <row r="55" spans="3:6" x14ac:dyDescent="0.45">
      <c r="C55" s="30"/>
      <c r="D55" s="30"/>
      <c r="E55" s="32" t="s">
        <v>333</v>
      </c>
      <c r="F55" s="33" t="s">
        <v>334</v>
      </c>
    </row>
    <row r="56" spans="3:6" x14ac:dyDescent="0.45">
      <c r="C56" s="30"/>
      <c r="D56" s="30"/>
      <c r="E56" t="s">
        <v>358</v>
      </c>
      <c r="F56" s="40" t="s">
        <v>359</v>
      </c>
    </row>
    <row r="57" spans="3:6" x14ac:dyDescent="0.45">
      <c r="C57" s="30"/>
      <c r="D57" s="30"/>
      <c r="E57" s="32" t="s">
        <v>210</v>
      </c>
      <c r="F57" s="33" t="s">
        <v>211</v>
      </c>
    </row>
    <row r="58" spans="3:6" x14ac:dyDescent="0.45">
      <c r="C58" s="30"/>
      <c r="D58" s="30"/>
      <c r="E58" s="32" t="s">
        <v>48</v>
      </c>
      <c r="F58" s="33" t="s">
        <v>49</v>
      </c>
    </row>
    <row r="59" spans="3:6" x14ac:dyDescent="0.45">
      <c r="C59" s="30"/>
      <c r="D59" s="30"/>
      <c r="E59" s="32" t="s">
        <v>212</v>
      </c>
      <c r="F59" s="33" t="s">
        <v>213</v>
      </c>
    </row>
    <row r="60" spans="3:6" x14ac:dyDescent="0.45">
      <c r="C60" s="30"/>
      <c r="D60" s="30"/>
      <c r="E60" s="32" t="s">
        <v>224</v>
      </c>
      <c r="F60" s="33" t="s">
        <v>225</v>
      </c>
    </row>
    <row r="61" spans="3:6" x14ac:dyDescent="0.45">
      <c r="C61" s="30"/>
      <c r="D61" s="30"/>
      <c r="E61" s="32" t="s">
        <v>423</v>
      </c>
      <c r="F61" s="33" t="s">
        <v>225</v>
      </c>
    </row>
    <row r="62" spans="3:6" x14ac:dyDescent="0.45">
      <c r="C62" s="30"/>
      <c r="D62" s="30"/>
      <c r="E62" s="32" t="s">
        <v>214</v>
      </c>
      <c r="F62" s="33" t="s">
        <v>215</v>
      </c>
    </row>
    <row r="63" spans="3:6" x14ac:dyDescent="0.45">
      <c r="C63" s="30"/>
      <c r="D63" s="30"/>
      <c r="E63" s="32" t="s">
        <v>228</v>
      </c>
      <c r="F63" s="33" t="s">
        <v>229</v>
      </c>
    </row>
    <row r="64" spans="3:6" x14ac:dyDescent="0.45">
      <c r="C64" s="30"/>
      <c r="D64" s="30"/>
      <c r="E64" s="32" t="s">
        <v>234</v>
      </c>
      <c r="F64" s="33" t="s">
        <v>424</v>
      </c>
    </row>
    <row r="65" spans="3:6" x14ac:dyDescent="0.45">
      <c r="C65" s="30"/>
      <c r="D65" s="30"/>
      <c r="E65" s="32" t="s">
        <v>341</v>
      </c>
      <c r="F65" s="33" t="s">
        <v>47</v>
      </c>
    </row>
    <row r="66" spans="3:6" x14ac:dyDescent="0.45">
      <c r="C66" s="30"/>
      <c r="D66" s="30"/>
      <c r="E66" s="34" t="s">
        <v>140</v>
      </c>
      <c r="F66" s="33" t="s">
        <v>47</v>
      </c>
    </row>
    <row r="67" spans="3:6" x14ac:dyDescent="0.45">
      <c r="C67" s="30"/>
      <c r="D67" s="30"/>
      <c r="E67" s="32" t="s">
        <v>235</v>
      </c>
      <c r="F67" s="33" t="s">
        <v>43</v>
      </c>
    </row>
    <row r="68" spans="3:6" x14ac:dyDescent="0.45">
      <c r="C68" s="30"/>
      <c r="D68" s="30"/>
      <c r="E68" s="34" t="s">
        <v>134</v>
      </c>
      <c r="F68" s="33" t="s">
        <v>43</v>
      </c>
    </row>
    <row r="69" spans="3:6" x14ac:dyDescent="0.45">
      <c r="C69" s="30"/>
      <c r="D69" s="30"/>
      <c r="E69" s="34" t="s">
        <v>360</v>
      </c>
      <c r="F69" s="33" t="s">
        <v>43</v>
      </c>
    </row>
    <row r="70" spans="3:6" x14ac:dyDescent="0.45">
      <c r="C70" s="30"/>
      <c r="D70" s="30"/>
      <c r="E70" s="34" t="s">
        <v>361</v>
      </c>
      <c r="F70" s="33" t="s">
        <v>43</v>
      </c>
    </row>
    <row r="71" spans="3:6" x14ac:dyDescent="0.45">
      <c r="C71" s="30"/>
      <c r="D71" s="30"/>
      <c r="E71" s="34" t="s">
        <v>133</v>
      </c>
      <c r="F71" s="33" t="s">
        <v>43</v>
      </c>
    </row>
    <row r="72" spans="3:6" x14ac:dyDescent="0.45">
      <c r="C72" s="30"/>
      <c r="D72" s="30"/>
      <c r="E72" s="34" t="s">
        <v>362</v>
      </c>
      <c r="F72" s="33" t="s">
        <v>43</v>
      </c>
    </row>
    <row r="73" spans="3:6" x14ac:dyDescent="0.45">
      <c r="C73" s="30"/>
      <c r="D73" s="30"/>
      <c r="E73" s="32" t="s">
        <v>236</v>
      </c>
      <c r="F73" s="33" t="s">
        <v>237</v>
      </c>
    </row>
    <row r="74" spans="3:6" x14ac:dyDescent="0.45">
      <c r="C74" s="30"/>
      <c r="D74" s="30"/>
      <c r="E74" s="34" t="s">
        <v>363</v>
      </c>
      <c r="F74" s="33" t="s">
        <v>43</v>
      </c>
    </row>
    <row r="75" spans="3:6" x14ac:dyDescent="0.45">
      <c r="C75" s="30"/>
      <c r="D75" s="30"/>
      <c r="E75" s="32" t="s">
        <v>242</v>
      </c>
      <c r="F75" s="33" t="s">
        <v>243</v>
      </c>
    </row>
    <row r="76" spans="3:6" x14ac:dyDescent="0.45">
      <c r="C76" s="30"/>
      <c r="D76" s="30"/>
      <c r="E76" s="32" t="s">
        <v>246</v>
      </c>
      <c r="F76" s="33" t="s">
        <v>247</v>
      </c>
    </row>
    <row r="77" spans="3:6" x14ac:dyDescent="0.45">
      <c r="C77" s="30"/>
      <c r="D77" s="30"/>
      <c r="E77" s="32" t="s">
        <v>240</v>
      </c>
      <c r="F77" s="33" t="s">
        <v>241</v>
      </c>
    </row>
    <row r="78" spans="3:6" x14ac:dyDescent="0.45">
      <c r="C78" s="30"/>
      <c r="D78" s="30"/>
      <c r="E78" s="32" t="s">
        <v>248</v>
      </c>
      <c r="F78" s="33" t="s">
        <v>249</v>
      </c>
    </row>
    <row r="79" spans="3:6" x14ac:dyDescent="0.45">
      <c r="C79" s="30"/>
      <c r="D79" s="30"/>
      <c r="E79" s="32" t="s">
        <v>250</v>
      </c>
      <c r="F79" s="33" t="s">
        <v>251</v>
      </c>
    </row>
    <row r="80" spans="3:6" x14ac:dyDescent="0.45">
      <c r="C80" s="30"/>
      <c r="D80" s="30"/>
      <c r="E80" s="34" t="s">
        <v>364</v>
      </c>
      <c r="F80" s="33" t="s">
        <v>251</v>
      </c>
    </row>
    <row r="81" spans="3:6" x14ac:dyDescent="0.45">
      <c r="C81" s="30"/>
      <c r="D81" s="30"/>
      <c r="E81" s="34" t="s">
        <v>365</v>
      </c>
      <c r="F81" s="33" t="s">
        <v>251</v>
      </c>
    </row>
    <row r="82" spans="3:6" x14ac:dyDescent="0.45">
      <c r="C82" s="30"/>
      <c r="D82" s="30"/>
      <c r="E82" s="34" t="s">
        <v>366</v>
      </c>
      <c r="F82" s="33" t="s">
        <v>251</v>
      </c>
    </row>
    <row r="83" spans="3:6" x14ac:dyDescent="0.45">
      <c r="C83" s="30"/>
      <c r="D83" s="30"/>
      <c r="E83" s="34" t="s">
        <v>367</v>
      </c>
      <c r="F83" s="33" t="s">
        <v>251</v>
      </c>
    </row>
    <row r="84" spans="3:6" x14ac:dyDescent="0.45">
      <c r="C84" s="30"/>
      <c r="D84" s="30"/>
      <c r="E84" s="32" t="s">
        <v>298</v>
      </c>
      <c r="F84" s="33" t="s">
        <v>299</v>
      </c>
    </row>
    <row r="85" spans="3:6" x14ac:dyDescent="0.45">
      <c r="C85" s="30"/>
      <c r="D85" s="30"/>
      <c r="E85" t="s">
        <v>342</v>
      </c>
      <c r="F85" s="33" t="s">
        <v>299</v>
      </c>
    </row>
    <row r="86" spans="3:6" x14ac:dyDescent="0.45">
      <c r="C86" s="30"/>
      <c r="D86" s="30"/>
      <c r="E86" s="34" t="s">
        <v>368</v>
      </c>
      <c r="F86" s="33" t="s">
        <v>299</v>
      </c>
    </row>
    <row r="87" spans="3:6" x14ac:dyDescent="0.45">
      <c r="C87" s="30"/>
      <c r="D87" s="30"/>
      <c r="E87" s="34" t="s">
        <v>369</v>
      </c>
      <c r="F87" s="33" t="s">
        <v>299</v>
      </c>
    </row>
    <row r="88" spans="3:6" x14ac:dyDescent="0.45">
      <c r="C88" s="30"/>
      <c r="D88" s="30"/>
      <c r="E88" s="32" t="s">
        <v>254</v>
      </c>
      <c r="F88" s="33" t="s">
        <v>255</v>
      </c>
    </row>
    <row r="89" spans="3:6" x14ac:dyDescent="0.45">
      <c r="C89" s="30"/>
      <c r="D89" s="30"/>
      <c r="E89" s="34" t="s">
        <v>370</v>
      </c>
      <c r="F89" s="33" t="s">
        <v>255</v>
      </c>
    </row>
    <row r="90" spans="3:6" x14ac:dyDescent="0.45">
      <c r="C90" s="30"/>
      <c r="D90" s="30"/>
      <c r="E90" s="34" t="s">
        <v>345</v>
      </c>
      <c r="F90" s="40" t="s">
        <v>371</v>
      </c>
    </row>
    <row r="91" spans="3:6" x14ac:dyDescent="0.45">
      <c r="C91" s="30"/>
      <c r="D91" s="30"/>
      <c r="E91" s="34" t="s">
        <v>372</v>
      </c>
      <c r="F91" s="40" t="s">
        <v>371</v>
      </c>
    </row>
    <row r="92" spans="3:6" x14ac:dyDescent="0.45">
      <c r="C92" s="30"/>
      <c r="D92" s="30"/>
      <c r="E92" s="32" t="s">
        <v>260</v>
      </c>
      <c r="F92" s="33" t="s">
        <v>261</v>
      </c>
    </row>
    <row r="93" spans="3:6" x14ac:dyDescent="0.45">
      <c r="C93" s="30"/>
      <c r="D93" s="30"/>
      <c r="E93" s="34" t="s">
        <v>373</v>
      </c>
      <c r="F93" s="40" t="s">
        <v>371</v>
      </c>
    </row>
    <row r="94" spans="3:6" x14ac:dyDescent="0.45">
      <c r="C94" s="30"/>
      <c r="D94" s="30"/>
      <c r="E94" s="32" t="s">
        <v>262</v>
      </c>
      <c r="F94" s="33" t="s">
        <v>263</v>
      </c>
    </row>
    <row r="95" spans="3:6" x14ac:dyDescent="0.45">
      <c r="C95" s="30"/>
      <c r="D95" s="30"/>
      <c r="E95" s="32" t="s">
        <v>256</v>
      </c>
      <c r="F95" s="33" t="s">
        <v>257</v>
      </c>
    </row>
    <row r="96" spans="3:6" x14ac:dyDescent="0.45">
      <c r="C96" s="30"/>
      <c r="D96" s="30"/>
      <c r="E96" s="32" t="s">
        <v>264</v>
      </c>
      <c r="F96" s="33" t="s">
        <v>265</v>
      </c>
    </row>
    <row r="97" spans="3:6" x14ac:dyDescent="0.45">
      <c r="C97" s="30"/>
      <c r="D97" s="30"/>
      <c r="E97" s="32" t="s">
        <v>268</v>
      </c>
      <c r="F97" s="33" t="s">
        <v>269</v>
      </c>
    </row>
    <row r="98" spans="3:6" x14ac:dyDescent="0.45">
      <c r="C98" s="30"/>
      <c r="D98" s="30"/>
      <c r="E98" s="32" t="s">
        <v>272</v>
      </c>
      <c r="F98" s="33" t="s">
        <v>273</v>
      </c>
    </row>
    <row r="99" spans="3:6" x14ac:dyDescent="0.45">
      <c r="C99" s="30"/>
      <c r="D99" s="30"/>
      <c r="E99" s="32" t="s">
        <v>274</v>
      </c>
      <c r="F99" s="33" t="s">
        <v>275</v>
      </c>
    </row>
    <row r="100" spans="3:6" x14ac:dyDescent="0.45">
      <c r="C100" s="30"/>
      <c r="D100" s="30"/>
      <c r="E100" s="32" t="s">
        <v>10</v>
      </c>
      <c r="F100" s="33" t="s">
        <v>44</v>
      </c>
    </row>
    <row r="101" spans="3:6" x14ac:dyDescent="0.45">
      <c r="C101" s="30"/>
      <c r="D101" s="30"/>
      <c r="E101" s="34" t="s">
        <v>374</v>
      </c>
      <c r="F101" s="33" t="s">
        <v>44</v>
      </c>
    </row>
    <row r="102" spans="3:6" x14ac:dyDescent="0.45">
      <c r="C102" s="30"/>
      <c r="D102" s="30"/>
      <c r="E102" s="34" t="s">
        <v>136</v>
      </c>
      <c r="F102" s="33" t="s">
        <v>44</v>
      </c>
    </row>
    <row r="103" spans="3:6" x14ac:dyDescent="0.45">
      <c r="C103" s="30"/>
      <c r="D103" s="30"/>
      <c r="E103" s="34" t="s">
        <v>138</v>
      </c>
      <c r="F103" s="33" t="s">
        <v>44</v>
      </c>
    </row>
    <row r="104" spans="3:6" x14ac:dyDescent="0.45">
      <c r="C104" s="30"/>
      <c r="D104" s="30"/>
      <c r="E104" t="s">
        <v>375</v>
      </c>
      <c r="F104" s="33" t="s">
        <v>44</v>
      </c>
    </row>
    <row r="105" spans="3:6" x14ac:dyDescent="0.45">
      <c r="C105" s="30"/>
      <c r="D105" s="30"/>
      <c r="E105" s="32" t="s">
        <v>276</v>
      </c>
      <c r="F105" s="33" t="s">
        <v>277</v>
      </c>
    </row>
    <row r="106" spans="3:6" x14ac:dyDescent="0.45">
      <c r="C106" s="30"/>
      <c r="D106" s="30"/>
      <c r="E106" s="32" t="s">
        <v>280</v>
      </c>
      <c r="F106" s="33" t="s">
        <v>281</v>
      </c>
    </row>
    <row r="107" spans="3:6" x14ac:dyDescent="0.45">
      <c r="C107" s="30"/>
      <c r="D107" s="30"/>
      <c r="E107" s="32" t="s">
        <v>284</v>
      </c>
      <c r="F107" s="33" t="s">
        <v>285</v>
      </c>
    </row>
    <row r="108" spans="3:6" x14ac:dyDescent="0.45">
      <c r="C108" s="30"/>
      <c r="D108" s="30"/>
      <c r="E108" s="32" t="s">
        <v>282</v>
      </c>
      <c r="F108" s="33" t="s">
        <v>283</v>
      </c>
    </row>
    <row r="109" spans="3:6" x14ac:dyDescent="0.45">
      <c r="C109" s="30"/>
      <c r="D109" s="30"/>
      <c r="E109" s="32" t="s">
        <v>337</v>
      </c>
      <c r="F109" s="33" t="s">
        <v>338</v>
      </c>
    </row>
    <row r="110" spans="3:6" x14ac:dyDescent="0.45">
      <c r="C110" s="30"/>
      <c r="D110" s="30"/>
      <c r="E110" s="32" t="s">
        <v>381</v>
      </c>
      <c r="F110" s="33" t="s">
        <v>338</v>
      </c>
    </row>
    <row r="111" spans="3:6" x14ac:dyDescent="0.45">
      <c r="C111" s="30"/>
      <c r="D111" s="30"/>
      <c r="E111" s="32" t="s">
        <v>294</v>
      </c>
      <c r="F111" s="33" t="s">
        <v>295</v>
      </c>
    </row>
    <row r="112" spans="3:6" x14ac:dyDescent="0.45">
      <c r="C112" s="30"/>
      <c r="D112" s="30"/>
      <c r="E112" s="32" t="s">
        <v>339</v>
      </c>
      <c r="F112" s="33" t="s">
        <v>340</v>
      </c>
    </row>
    <row r="113" spans="3:6" x14ac:dyDescent="0.45">
      <c r="C113" s="30"/>
      <c r="D113" s="30"/>
      <c r="E113" s="32" t="s">
        <v>300</v>
      </c>
      <c r="F113" s="33" t="s">
        <v>301</v>
      </c>
    </row>
    <row r="114" spans="3:6" x14ac:dyDescent="0.45">
      <c r="C114" s="30"/>
      <c r="D114" s="30"/>
      <c r="E114" s="32" t="s">
        <v>311</v>
      </c>
      <c r="F114" s="33" t="s">
        <v>312</v>
      </c>
    </row>
    <row r="115" spans="3:6" x14ac:dyDescent="0.45">
      <c r="C115" s="30"/>
      <c r="D115" s="30"/>
      <c r="E115" s="32" t="s">
        <v>313</v>
      </c>
      <c r="F115" s="33" t="s">
        <v>314</v>
      </c>
    </row>
    <row r="116" spans="3:6" x14ac:dyDescent="0.45">
      <c r="C116" s="30"/>
      <c r="D116" s="30"/>
      <c r="E116" s="32" t="s">
        <v>327</v>
      </c>
      <c r="F116" s="33" t="s">
        <v>328</v>
      </c>
    </row>
    <row r="117" spans="3:6" x14ac:dyDescent="0.45">
      <c r="C117" s="30"/>
      <c r="D117" s="30"/>
      <c r="E117" s="32" t="s">
        <v>321</v>
      </c>
      <c r="F117" s="33" t="s">
        <v>322</v>
      </c>
    </row>
    <row r="118" spans="3:6" x14ac:dyDescent="0.45">
      <c r="C118" s="30"/>
      <c r="D118" s="30"/>
      <c r="E118" s="32" t="s">
        <v>97</v>
      </c>
      <c r="F118" s="33" t="s">
        <v>98</v>
      </c>
    </row>
    <row r="119" spans="3:6" x14ac:dyDescent="0.45">
      <c r="C119" s="30"/>
      <c r="D119" s="30"/>
      <c r="E119" s="32" t="s">
        <v>218</v>
      </c>
      <c r="F119" s="33" t="s">
        <v>219</v>
      </c>
    </row>
    <row r="120" spans="3:6" x14ac:dyDescent="0.45">
      <c r="C120" s="30"/>
      <c r="D120" s="30"/>
      <c r="E120" s="32" t="s">
        <v>258</v>
      </c>
      <c r="F120" s="33" t="s">
        <v>259</v>
      </c>
    </row>
    <row r="121" spans="3:6" x14ac:dyDescent="0.45">
      <c r="C121" s="30"/>
      <c r="D121" s="30"/>
      <c r="E121" s="32" t="s">
        <v>131</v>
      </c>
      <c r="F121" s="33" t="s">
        <v>132</v>
      </c>
    </row>
    <row r="122" spans="3:6" x14ac:dyDescent="0.45">
      <c r="C122" s="30"/>
      <c r="D122" s="30"/>
      <c r="E122" s="32" t="s">
        <v>308</v>
      </c>
      <c r="F122" s="33" t="s">
        <v>309</v>
      </c>
    </row>
    <row r="123" spans="3:6" x14ac:dyDescent="0.45">
      <c r="C123" s="30"/>
      <c r="D123" s="30"/>
      <c r="E123" s="32" t="s">
        <v>310</v>
      </c>
      <c r="F123" s="33" t="s">
        <v>45</v>
      </c>
    </row>
    <row r="124" spans="3:6" x14ac:dyDescent="0.45">
      <c r="C124" s="30"/>
      <c r="D124" s="30"/>
      <c r="E124" s="34" t="s">
        <v>137</v>
      </c>
      <c r="F124" s="33" t="s">
        <v>45</v>
      </c>
    </row>
    <row r="125" spans="3:6" x14ac:dyDescent="0.45">
      <c r="C125" s="30"/>
      <c r="D125" s="30"/>
      <c r="E125" s="34" t="s">
        <v>141</v>
      </c>
      <c r="F125" s="33" t="s">
        <v>45</v>
      </c>
    </row>
    <row r="126" spans="3:6" x14ac:dyDescent="0.45">
      <c r="C126" s="30"/>
      <c r="D126" s="30"/>
      <c r="E126" s="34" t="s">
        <v>376</v>
      </c>
      <c r="F126" s="33" t="s">
        <v>45</v>
      </c>
    </row>
    <row r="127" spans="3:6" x14ac:dyDescent="0.45">
      <c r="C127" s="30"/>
      <c r="D127" s="30"/>
      <c r="E127" s="32" t="s">
        <v>159</v>
      </c>
      <c r="F127" s="33" t="s">
        <v>160</v>
      </c>
    </row>
    <row r="128" spans="3:6" x14ac:dyDescent="0.45">
      <c r="C128" s="30"/>
      <c r="D128" s="30"/>
      <c r="E128" s="32" t="s">
        <v>173</v>
      </c>
      <c r="F128" s="33" t="s">
        <v>174</v>
      </c>
    </row>
    <row r="129" spans="3:6" x14ac:dyDescent="0.45">
      <c r="C129" s="30"/>
      <c r="D129" s="30"/>
      <c r="E129" s="32" t="s">
        <v>192</v>
      </c>
      <c r="F129" s="33" t="s">
        <v>193</v>
      </c>
    </row>
    <row r="130" spans="3:6" x14ac:dyDescent="0.45">
      <c r="C130" s="30"/>
      <c r="D130" s="30"/>
      <c r="E130" s="32" t="s">
        <v>169</v>
      </c>
      <c r="F130" s="33" t="s">
        <v>170</v>
      </c>
    </row>
    <row r="131" spans="3:6" x14ac:dyDescent="0.45">
      <c r="C131" s="30"/>
      <c r="D131" s="30"/>
      <c r="E131" s="32" t="s">
        <v>204</v>
      </c>
      <c r="F131" s="33" t="s">
        <v>205</v>
      </c>
    </row>
    <row r="132" spans="3:6" x14ac:dyDescent="0.45">
      <c r="C132" s="30"/>
      <c r="D132" s="30"/>
      <c r="E132" s="32" t="s">
        <v>188</v>
      </c>
      <c r="F132" s="33" t="s">
        <v>189</v>
      </c>
    </row>
    <row r="133" spans="3:6" x14ac:dyDescent="0.45">
      <c r="C133" s="30"/>
      <c r="D133" s="30"/>
      <c r="E133" s="32" t="s">
        <v>252</v>
      </c>
      <c r="F133" s="33" t="s">
        <v>253</v>
      </c>
    </row>
    <row r="134" spans="3:6" x14ac:dyDescent="0.45">
      <c r="C134" s="30"/>
      <c r="D134" s="30"/>
      <c r="E134" s="32" t="s">
        <v>202</v>
      </c>
      <c r="F134" s="33" t="s">
        <v>203</v>
      </c>
    </row>
    <row r="135" spans="3:6" x14ac:dyDescent="0.45">
      <c r="C135" s="30"/>
      <c r="D135" s="30"/>
      <c r="E135" s="32" t="s">
        <v>288</v>
      </c>
      <c r="F135" s="33" t="s">
        <v>289</v>
      </c>
    </row>
    <row r="136" spans="3:6" x14ac:dyDescent="0.45">
      <c r="C136" s="30"/>
      <c r="D136" s="30"/>
      <c r="E136" s="32" t="s">
        <v>129</v>
      </c>
      <c r="F136" s="33" t="s">
        <v>130</v>
      </c>
    </row>
    <row r="137" spans="3:6" x14ac:dyDescent="0.45">
      <c r="C137" s="30"/>
      <c r="D137" s="30"/>
      <c r="E137" s="32" t="s">
        <v>89</v>
      </c>
      <c r="F137" s="33" t="s">
        <v>90</v>
      </c>
    </row>
    <row r="138" spans="3:6" x14ac:dyDescent="0.45">
      <c r="C138" s="30"/>
      <c r="D138" s="30"/>
      <c r="E138" s="32" t="s">
        <v>163</v>
      </c>
      <c r="F138" s="33" t="s">
        <v>164</v>
      </c>
    </row>
    <row r="139" spans="3:6" x14ac:dyDescent="0.45">
      <c r="C139" s="30"/>
      <c r="D139" s="30"/>
      <c r="E139" s="32" t="s">
        <v>101</v>
      </c>
      <c r="F139" s="33" t="s">
        <v>102</v>
      </c>
    </row>
    <row r="140" spans="3:6" x14ac:dyDescent="0.45">
      <c r="C140" s="30"/>
      <c r="D140" s="30"/>
      <c r="E140" s="32" t="s">
        <v>171</v>
      </c>
      <c r="F140" s="33" t="s">
        <v>172</v>
      </c>
    </row>
    <row r="141" spans="3:6" x14ac:dyDescent="0.45">
      <c r="C141" s="30"/>
      <c r="D141" s="30"/>
      <c r="E141" s="32" t="s">
        <v>335</v>
      </c>
      <c r="F141" s="33" t="s">
        <v>336</v>
      </c>
    </row>
    <row r="142" spans="3:6" x14ac:dyDescent="0.45">
      <c r="C142" s="30"/>
      <c r="D142" s="30"/>
      <c r="E142" s="32" t="s">
        <v>232</v>
      </c>
      <c r="F142" s="33" t="s">
        <v>233</v>
      </c>
    </row>
    <row r="143" spans="3:6" x14ac:dyDescent="0.45">
      <c r="C143" s="30"/>
      <c r="D143" s="30"/>
      <c r="E143" s="32" t="s">
        <v>91</v>
      </c>
      <c r="F143" s="33" t="s">
        <v>92</v>
      </c>
    </row>
    <row r="144" spans="3:6" x14ac:dyDescent="0.45">
      <c r="C144" s="30"/>
      <c r="D144" s="30"/>
      <c r="E144" s="32" t="s">
        <v>244</v>
      </c>
      <c r="F144" s="33" t="s">
        <v>245</v>
      </c>
    </row>
    <row r="145" spans="3:6" x14ac:dyDescent="0.45">
      <c r="C145" s="30"/>
      <c r="D145" s="30"/>
      <c r="E145" s="32" t="s">
        <v>196</v>
      </c>
      <c r="F145" s="33" t="s">
        <v>197</v>
      </c>
    </row>
    <row r="146" spans="3:6" x14ac:dyDescent="0.45">
      <c r="C146" s="30"/>
      <c r="D146" s="30"/>
      <c r="E146" s="32" t="s">
        <v>30</v>
      </c>
      <c r="F146" s="33" t="s">
        <v>31</v>
      </c>
    </row>
    <row r="147" spans="3:6" x14ac:dyDescent="0.45">
      <c r="C147" s="30"/>
      <c r="D147" s="30"/>
      <c r="E147" s="32" t="s">
        <v>40</v>
      </c>
      <c r="F147" s="33" t="s">
        <v>41</v>
      </c>
    </row>
    <row r="148" spans="3:6" x14ac:dyDescent="0.45">
      <c r="C148" s="30"/>
      <c r="D148" s="30"/>
      <c r="E148" s="32" t="s">
        <v>317</v>
      </c>
      <c r="F148" s="33" t="s">
        <v>318</v>
      </c>
    </row>
    <row r="149" spans="3:6" x14ac:dyDescent="0.45">
      <c r="C149" s="30"/>
      <c r="D149" s="30"/>
      <c r="E149" s="32" t="s">
        <v>24</v>
      </c>
      <c r="F149" s="33" t="s">
        <v>25</v>
      </c>
    </row>
    <row r="150" spans="3:6" x14ac:dyDescent="0.45">
      <c r="C150" s="30"/>
      <c r="D150" s="30"/>
      <c r="E150" s="32" t="s">
        <v>325</v>
      </c>
      <c r="F150" s="33" t="s">
        <v>326</v>
      </c>
    </row>
    <row r="151" spans="3:6" x14ac:dyDescent="0.45">
      <c r="C151" s="30"/>
      <c r="D151" s="30"/>
      <c r="E151" s="32" t="s">
        <v>157</v>
      </c>
      <c r="F151" s="33" t="s">
        <v>158</v>
      </c>
    </row>
    <row r="152" spans="3:6" x14ac:dyDescent="0.45">
      <c r="C152" s="30"/>
      <c r="D152" s="30"/>
      <c r="E152" s="32" t="s">
        <v>194</v>
      </c>
      <c r="F152" s="33" t="s">
        <v>195</v>
      </c>
    </row>
    <row r="153" spans="3:6" x14ac:dyDescent="0.45">
      <c r="C153" s="30"/>
      <c r="D153" s="30"/>
      <c r="E153" s="32" t="s">
        <v>34</v>
      </c>
      <c r="F153" s="33" t="s">
        <v>35</v>
      </c>
    </row>
    <row r="154" spans="3:6" x14ac:dyDescent="0.45">
      <c r="C154" s="30"/>
      <c r="D154" s="30"/>
      <c r="E154" s="32" t="s">
        <v>315</v>
      </c>
      <c r="F154" s="33" t="s">
        <v>316</v>
      </c>
    </row>
    <row r="155" spans="3:6" x14ac:dyDescent="0.45">
      <c r="C155" s="30"/>
      <c r="D155" s="30"/>
      <c r="E155" s="32" t="s">
        <v>121</v>
      </c>
      <c r="F155" s="33" t="s">
        <v>122</v>
      </c>
    </row>
    <row r="156" spans="3:6" x14ac:dyDescent="0.45">
      <c r="C156" s="30"/>
      <c r="D156" s="30"/>
      <c r="E156" s="32" t="s">
        <v>93</v>
      </c>
      <c r="F156" s="33" t="s">
        <v>94</v>
      </c>
    </row>
    <row r="157" spans="3:6" x14ac:dyDescent="0.45">
      <c r="C157" s="30"/>
      <c r="D157" s="30"/>
      <c r="E157" s="32" t="s">
        <v>270</v>
      </c>
      <c r="F157" s="33" t="s">
        <v>271</v>
      </c>
    </row>
    <row r="158" spans="3:6" x14ac:dyDescent="0.45">
      <c r="C158" s="30"/>
      <c r="D158" s="30"/>
      <c r="E158" s="32" t="s">
        <v>111</v>
      </c>
      <c r="F158" s="33" t="s">
        <v>112</v>
      </c>
    </row>
    <row r="159" spans="3:6" x14ac:dyDescent="0.45">
      <c r="C159" s="30"/>
      <c r="D159" s="30"/>
      <c r="E159" s="32" t="s">
        <v>181</v>
      </c>
      <c r="F159" s="33" t="s">
        <v>182</v>
      </c>
    </row>
    <row r="160" spans="3:6" x14ac:dyDescent="0.45">
      <c r="C160" s="30"/>
      <c r="D160" s="30"/>
      <c r="E160" s="32" t="s">
        <v>69</v>
      </c>
      <c r="F160" s="33" t="s">
        <v>70</v>
      </c>
    </row>
    <row r="161" spans="3:6" x14ac:dyDescent="0.45">
      <c r="C161" s="30"/>
      <c r="D161" s="30"/>
      <c r="E161" s="32" t="s">
        <v>306</v>
      </c>
      <c r="F161" s="33" t="s">
        <v>307</v>
      </c>
    </row>
    <row r="162" spans="3:6" x14ac:dyDescent="0.45">
      <c r="C162" s="30"/>
      <c r="D162" s="30"/>
      <c r="E162" s="32" t="s">
        <v>87</v>
      </c>
      <c r="F162" s="33" t="s">
        <v>88</v>
      </c>
    </row>
    <row r="163" spans="3:6" x14ac:dyDescent="0.45">
      <c r="C163" s="30"/>
      <c r="D163" s="30"/>
      <c r="E163" s="32" t="s">
        <v>323</v>
      </c>
      <c r="F163" s="33" t="s">
        <v>324</v>
      </c>
    </row>
    <row r="164" spans="3:6" x14ac:dyDescent="0.45">
      <c r="C164" s="30"/>
      <c r="D164" s="30"/>
      <c r="E164" s="32" t="s">
        <v>208</v>
      </c>
      <c r="F164" s="33" t="s">
        <v>209</v>
      </c>
    </row>
    <row r="165" spans="3:6" x14ac:dyDescent="0.45">
      <c r="C165" s="30"/>
      <c r="D165" s="30"/>
      <c r="E165" s="32" t="s">
        <v>99</v>
      </c>
      <c r="F165" s="33" t="s">
        <v>100</v>
      </c>
    </row>
    <row r="166" spans="3:6" x14ac:dyDescent="0.45">
      <c r="C166" s="30"/>
      <c r="D166" s="30"/>
      <c r="E166" s="32" t="s">
        <v>290</v>
      </c>
      <c r="F166" s="33" t="s">
        <v>291</v>
      </c>
    </row>
    <row r="167" spans="3:6" x14ac:dyDescent="0.45">
      <c r="C167" s="30"/>
      <c r="D167" s="30"/>
      <c r="E167" s="32" t="s">
        <v>292</v>
      </c>
      <c r="F167" s="33" t="s">
        <v>293</v>
      </c>
    </row>
    <row r="168" spans="3:6" x14ac:dyDescent="0.45">
      <c r="C168" s="30"/>
      <c r="D168" s="30"/>
      <c r="E168" s="32" t="s">
        <v>238</v>
      </c>
      <c r="F168" s="33" t="s">
        <v>239</v>
      </c>
    </row>
    <row r="169" spans="3:6" x14ac:dyDescent="0.45">
      <c r="C169" s="30"/>
      <c r="D169" s="30"/>
      <c r="E169" s="32" t="s">
        <v>266</v>
      </c>
      <c r="F169" s="33" t="s">
        <v>267</v>
      </c>
    </row>
    <row r="170" spans="3:6" x14ac:dyDescent="0.45">
      <c r="E170" s="32" t="s">
        <v>222</v>
      </c>
      <c r="F170" s="33" t="s">
        <v>223</v>
      </c>
    </row>
    <row r="171" spans="3:6" x14ac:dyDescent="0.45">
      <c r="E171" s="32" t="s">
        <v>226</v>
      </c>
      <c r="F171" s="33" t="s">
        <v>227</v>
      </c>
    </row>
    <row r="172" spans="3:6" x14ac:dyDescent="0.45">
      <c r="E172" s="32" t="s">
        <v>200</v>
      </c>
      <c r="F172" s="33" t="s">
        <v>201</v>
      </c>
    </row>
    <row r="173" spans="3:6" x14ac:dyDescent="0.45">
      <c r="E173" s="32" t="s">
        <v>71</v>
      </c>
      <c r="F173" s="33" t="s">
        <v>72</v>
      </c>
    </row>
    <row r="174" spans="3:6" x14ac:dyDescent="0.45">
      <c r="E174" s="32" t="s">
        <v>183</v>
      </c>
      <c r="F174" s="33" t="s">
        <v>184</v>
      </c>
    </row>
    <row r="175" spans="3:6" x14ac:dyDescent="0.45">
      <c r="E175" s="32" t="s">
        <v>26</v>
      </c>
      <c r="F175" s="33" t="s">
        <v>27</v>
      </c>
    </row>
    <row r="176" spans="3:6" x14ac:dyDescent="0.45">
      <c r="E176" s="32" t="s">
        <v>230</v>
      </c>
      <c r="F176" s="33" t="s">
        <v>231</v>
      </c>
    </row>
    <row r="177" spans="5:6" x14ac:dyDescent="0.45">
      <c r="E177" s="32" t="s">
        <v>190</v>
      </c>
      <c r="F177" s="33" t="s">
        <v>191</v>
      </c>
    </row>
    <row r="178" spans="5:6" x14ac:dyDescent="0.45">
      <c r="E178" s="32" t="s">
        <v>329</v>
      </c>
      <c r="F178" s="33" t="s">
        <v>330</v>
      </c>
    </row>
    <row r="179" spans="5:6" x14ac:dyDescent="0.45">
      <c r="E179" s="32" t="s">
        <v>278</v>
      </c>
      <c r="F179" s="33" t="s">
        <v>279</v>
      </c>
    </row>
    <row r="180" spans="5:6" x14ac:dyDescent="0.45">
      <c r="E180" s="32" t="s">
        <v>319</v>
      </c>
      <c r="F180" s="33" t="s">
        <v>320</v>
      </c>
    </row>
    <row r="181" spans="5:6" x14ac:dyDescent="0.45">
      <c r="E181" s="32" t="s">
        <v>302</v>
      </c>
      <c r="F181" s="33" t="s">
        <v>303</v>
      </c>
    </row>
    <row r="182" spans="5:6" x14ac:dyDescent="0.45">
      <c r="E182" s="32" t="s">
        <v>296</v>
      </c>
      <c r="F182" s="33" t="s">
        <v>297</v>
      </c>
    </row>
    <row r="183" spans="5:6" x14ac:dyDescent="0.45">
      <c r="E183" s="32" t="s">
        <v>38</v>
      </c>
      <c r="F183" s="33" t="s">
        <v>39</v>
      </c>
    </row>
    <row r="184" spans="5:6" x14ac:dyDescent="0.45">
      <c r="E184" s="32" t="s">
        <v>153</v>
      </c>
      <c r="F184" s="33" t="s">
        <v>154</v>
      </c>
    </row>
    <row r="185" spans="5:6" x14ac:dyDescent="0.45">
      <c r="E185" s="32" t="s">
        <v>216</v>
      </c>
      <c r="F185" s="33" t="s">
        <v>217</v>
      </c>
    </row>
    <row r="186" spans="5:6" x14ac:dyDescent="0.45">
      <c r="E186" s="32" t="s">
        <v>220</v>
      </c>
      <c r="F186" s="33" t="s">
        <v>221</v>
      </c>
    </row>
    <row r="187" spans="5:6" x14ac:dyDescent="0.45">
      <c r="E187" s="32" t="s">
        <v>286</v>
      </c>
      <c r="F187" s="33" t="s">
        <v>287</v>
      </c>
    </row>
    <row r="188" spans="5:6" x14ac:dyDescent="0.45">
      <c r="E188" s="32" t="s">
        <v>117</v>
      </c>
      <c r="F188" s="33" t="s">
        <v>118</v>
      </c>
    </row>
    <row r="189" spans="5:6" x14ac:dyDescent="0.45">
      <c r="E189" s="34" t="s">
        <v>382</v>
      </c>
      <c r="F189" s="40">
        <v>146</v>
      </c>
    </row>
    <row r="190" spans="5:6" x14ac:dyDescent="0.45">
      <c r="E190" s="34" t="s">
        <v>383</v>
      </c>
      <c r="F190" s="40">
        <v>147</v>
      </c>
    </row>
    <row r="191" spans="5:6" x14ac:dyDescent="0.45">
      <c r="E191" s="34" t="s">
        <v>425</v>
      </c>
      <c r="F191" s="40">
        <v>148</v>
      </c>
    </row>
    <row r="192" spans="5:6" x14ac:dyDescent="0.45">
      <c r="E192" s="62" t="s">
        <v>387</v>
      </c>
      <c r="F192" s="77">
        <v>149</v>
      </c>
    </row>
    <row r="193" spans="5:6" x14ac:dyDescent="0.45">
      <c r="E193" s="62" t="s">
        <v>388</v>
      </c>
      <c r="F193" s="77">
        <v>150</v>
      </c>
    </row>
    <row r="194" spans="5:6" x14ac:dyDescent="0.45">
      <c r="E194" s="34" t="s">
        <v>426</v>
      </c>
      <c r="F194" s="40" t="s">
        <v>427</v>
      </c>
    </row>
    <row r="195" spans="5:6" x14ac:dyDescent="0.45">
      <c r="E195" s="34" t="s">
        <v>428</v>
      </c>
      <c r="F195" s="40" t="s">
        <v>429</v>
      </c>
    </row>
    <row r="196" spans="5:6" x14ac:dyDescent="0.45">
      <c r="E196" s="34" t="s">
        <v>430</v>
      </c>
      <c r="F196" s="40" t="s">
        <v>429</v>
      </c>
    </row>
    <row r="197" spans="5:6" x14ac:dyDescent="0.45">
      <c r="E197" s="34" t="s">
        <v>431</v>
      </c>
      <c r="F197" s="40" t="s">
        <v>429</v>
      </c>
    </row>
    <row r="198" spans="5:6" x14ac:dyDescent="0.45">
      <c r="E198" s="78" t="s">
        <v>432</v>
      </c>
      <c r="F198" s="40" t="s">
        <v>429</v>
      </c>
    </row>
    <row r="199" spans="5:6" x14ac:dyDescent="0.45">
      <c r="E199" s="34" t="s">
        <v>433</v>
      </c>
      <c r="F199" s="40" t="s">
        <v>434</v>
      </c>
    </row>
    <row r="200" spans="5:6" x14ac:dyDescent="0.45">
      <c r="E200" s="34" t="s">
        <v>435</v>
      </c>
      <c r="F200" s="40" t="s">
        <v>434</v>
      </c>
    </row>
    <row r="201" spans="5:6" x14ac:dyDescent="0.45">
      <c r="E201" s="34" t="s">
        <v>436</v>
      </c>
      <c r="F201" s="40" t="s">
        <v>437</v>
      </c>
    </row>
    <row r="202" spans="5:6" x14ac:dyDescent="0.45">
      <c r="E202" s="34" t="s">
        <v>438</v>
      </c>
      <c r="F202" s="40" t="s">
        <v>437</v>
      </c>
    </row>
    <row r="203" spans="5:6" x14ac:dyDescent="0.45">
      <c r="E203" s="79" t="s">
        <v>439</v>
      </c>
      <c r="F203" s="40" t="s">
        <v>437</v>
      </c>
    </row>
    <row r="204" spans="5:6" x14ac:dyDescent="0.45">
      <c r="E204" s="34" t="s">
        <v>440</v>
      </c>
      <c r="F204" s="40" t="s">
        <v>441</v>
      </c>
    </row>
    <row r="205" spans="5:6" x14ac:dyDescent="0.45">
      <c r="E205" s="34" t="s">
        <v>442</v>
      </c>
      <c r="F205" s="40" t="s">
        <v>441</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申込リスト</vt:lpstr>
      <vt:lpstr>関数用データ</vt:lpstr>
      <vt:lpstr>申込リスト!Print_Area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A-x550c</dc:creator>
  <cp:lastModifiedBy>kim</cp:lastModifiedBy>
  <cp:lastPrinted>2023-09-10T06:49:26Z</cp:lastPrinted>
  <dcterms:created xsi:type="dcterms:W3CDTF">2020-05-25T08:46:50Z</dcterms:created>
  <dcterms:modified xsi:type="dcterms:W3CDTF">2023-09-10T06:49:47Z</dcterms:modified>
</cp:coreProperties>
</file>